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R:\GEMAT\03. PROJETOS DE CONCESSÃO\03.1. EM ANDAMENTO\THERMAS ANTÔNIO CARLOS - POÇOS DE CALDAS\Material Editalício\"/>
    </mc:Choice>
  </mc:AlternateContent>
  <xr:revisionPtr revIDLastSave="0" documentId="13_ncr:1_{A0558E46-E812-4721-AA3E-8607FEE53CB4}" xr6:coauthVersionLast="47" xr6:coauthVersionMax="47" xr10:uidLastSave="{00000000-0000-0000-0000-000000000000}"/>
  <bookViews>
    <workbookView xWindow="-110" yWindow="-110" windowWidth="19420" windowHeight="10420" xr2:uid="{47C6636B-4FEF-455C-9DC6-CDFA1BD2FBDB}"/>
  </bookViews>
  <sheets>
    <sheet name="TABELA I - DRE PROJETADA" sheetId="2" r:id="rId1"/>
    <sheet name="TABELA II - VPL" sheetId="3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2" l="1"/>
  <c r="G17" i="2"/>
  <c r="H17" i="2"/>
  <c r="I17" i="2"/>
  <c r="J17" i="2"/>
  <c r="K17" i="2"/>
  <c r="L17" i="2"/>
  <c r="M17" i="2"/>
  <c r="M20" i="2" s="1"/>
  <c r="N17" i="2"/>
  <c r="O17" i="2"/>
  <c r="P17" i="2"/>
  <c r="Q17" i="2"/>
  <c r="R17" i="2"/>
  <c r="S17" i="2"/>
  <c r="T17" i="2"/>
  <c r="U17" i="2"/>
  <c r="U20" i="2" s="1"/>
  <c r="V17" i="2"/>
  <c r="W17" i="2"/>
  <c r="X17" i="2"/>
  <c r="Y17" i="2"/>
  <c r="Z17" i="2"/>
  <c r="AA17" i="2"/>
  <c r="AB17" i="2"/>
  <c r="AC17" i="2"/>
  <c r="AC20" i="2" s="1"/>
  <c r="AD17" i="2"/>
  <c r="AE17" i="2"/>
  <c r="AF17" i="2"/>
  <c r="AG17" i="2"/>
  <c r="D17" i="2"/>
  <c r="E17" i="2"/>
  <c r="C17" i="2"/>
  <c r="C20" i="2" s="1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D13" i="2"/>
  <c r="E13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D10" i="2"/>
  <c r="E10" i="2"/>
  <c r="C13" i="2"/>
  <c r="C10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C4" i="2"/>
  <c r="D3" i="3"/>
  <c r="E3" i="3" s="1"/>
  <c r="F3" i="3" s="1"/>
  <c r="G3" i="3" s="1"/>
  <c r="H3" i="3" s="1"/>
  <c r="I3" i="3" s="1"/>
  <c r="J3" i="3" s="1"/>
  <c r="K3" i="3" s="1"/>
  <c r="L3" i="3" s="1"/>
  <c r="M3" i="3" s="1"/>
  <c r="N3" i="3" s="1"/>
  <c r="O3" i="3" s="1"/>
  <c r="P3" i="3" s="1"/>
  <c r="Q3" i="3" s="1"/>
  <c r="R3" i="3" s="1"/>
  <c r="S3" i="3" s="1"/>
  <c r="T3" i="3" s="1"/>
  <c r="U3" i="3" s="1"/>
  <c r="V3" i="3" s="1"/>
  <c r="W3" i="3" s="1"/>
  <c r="X3" i="3" s="1"/>
  <c r="Y3" i="3" s="1"/>
  <c r="Z3" i="3" s="1"/>
  <c r="AA3" i="3" s="1"/>
  <c r="AB3" i="3" s="1"/>
  <c r="AC3" i="3" s="1"/>
  <c r="AD3" i="3" s="1"/>
  <c r="AE3" i="3" s="1"/>
  <c r="AF3" i="3" s="1"/>
  <c r="AG3" i="3" s="1"/>
  <c r="D3" i="2"/>
  <c r="E3" i="2" s="1"/>
  <c r="F3" i="2" s="1"/>
  <c r="G3" i="2" s="1"/>
  <c r="H3" i="2" s="1"/>
  <c r="I3" i="2" s="1"/>
  <c r="J3" i="2" s="1"/>
  <c r="K3" i="2" s="1"/>
  <c r="L3" i="2" s="1"/>
  <c r="M3" i="2" s="1"/>
  <c r="N3" i="2" s="1"/>
  <c r="O3" i="2" s="1"/>
  <c r="P3" i="2" s="1"/>
  <c r="Q3" i="2" s="1"/>
  <c r="R3" i="2" s="1"/>
  <c r="S3" i="2" s="1"/>
  <c r="T3" i="2" s="1"/>
  <c r="U3" i="2" s="1"/>
  <c r="V3" i="2" s="1"/>
  <c r="W3" i="2" s="1"/>
  <c r="X3" i="2" s="1"/>
  <c r="Y3" i="2" s="1"/>
  <c r="Z3" i="2" s="1"/>
  <c r="AA3" i="2" s="1"/>
  <c r="AB3" i="2" s="1"/>
  <c r="AC3" i="2" s="1"/>
  <c r="AD3" i="2" s="1"/>
  <c r="AE3" i="2" s="1"/>
  <c r="AF3" i="2" s="1"/>
  <c r="AG3" i="2" s="1"/>
  <c r="AG15" i="3"/>
  <c r="AG14" i="3"/>
  <c r="AG13" i="3"/>
  <c r="AF15" i="3"/>
  <c r="AF14" i="3"/>
  <c r="AF13" i="3"/>
  <c r="AH31" i="3"/>
  <c r="AH28" i="3"/>
  <c r="AH29" i="3"/>
  <c r="AH17" i="3"/>
  <c r="AH19" i="3"/>
  <c r="AH21" i="3"/>
  <c r="AH23" i="3"/>
  <c r="AH24" i="3"/>
  <c r="AH25" i="3"/>
  <c r="AH27" i="3"/>
  <c r="AH16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D14" i="3"/>
  <c r="E14" i="3"/>
  <c r="F14" i="3"/>
  <c r="G14" i="3"/>
  <c r="H14" i="3"/>
  <c r="I14" i="3"/>
  <c r="J14" i="3"/>
  <c r="K14" i="3"/>
  <c r="L14" i="3"/>
  <c r="M14" i="3"/>
  <c r="N14" i="3"/>
  <c r="O14" i="3"/>
  <c r="O12" i="3" s="1"/>
  <c r="P14" i="3"/>
  <c r="Q14" i="3"/>
  <c r="R14" i="3"/>
  <c r="S14" i="3"/>
  <c r="T14" i="3"/>
  <c r="U14" i="3"/>
  <c r="V14" i="3"/>
  <c r="W14" i="3"/>
  <c r="W12" i="3" s="1"/>
  <c r="X14" i="3"/>
  <c r="Y14" i="3"/>
  <c r="Z14" i="3"/>
  <c r="AA14" i="3"/>
  <c r="AB14" i="3"/>
  <c r="AC14" i="3"/>
  <c r="AD14" i="3"/>
  <c r="AE14" i="3"/>
  <c r="AE12" i="3" s="1"/>
  <c r="D15" i="3"/>
  <c r="D12" i="3" s="1"/>
  <c r="E15" i="3"/>
  <c r="F15" i="3"/>
  <c r="G15" i="3"/>
  <c r="H15" i="3"/>
  <c r="I15" i="3"/>
  <c r="J15" i="3"/>
  <c r="K15" i="3"/>
  <c r="L15" i="3"/>
  <c r="L12" i="3" s="1"/>
  <c r="M15" i="3"/>
  <c r="N15" i="3"/>
  <c r="O15" i="3"/>
  <c r="P15" i="3"/>
  <c r="Q15" i="3"/>
  <c r="R15" i="3"/>
  <c r="S15" i="3"/>
  <c r="T15" i="3"/>
  <c r="T12" i="3" s="1"/>
  <c r="U15" i="3"/>
  <c r="V15" i="3"/>
  <c r="W15" i="3"/>
  <c r="X15" i="3"/>
  <c r="Y15" i="3"/>
  <c r="Z15" i="3"/>
  <c r="AA15" i="3"/>
  <c r="AB15" i="3"/>
  <c r="AB12" i="3" s="1"/>
  <c r="AC15" i="3"/>
  <c r="AD15" i="3"/>
  <c r="AE15" i="3"/>
  <c r="C15" i="3"/>
  <c r="C14" i="3"/>
  <c r="C13" i="3"/>
  <c r="G9" i="3"/>
  <c r="AH4" i="3"/>
  <c r="AF42" i="2"/>
  <c r="AF38" i="2"/>
  <c r="AF32" i="2"/>
  <c r="AF10" i="3" s="1"/>
  <c r="AF28" i="2"/>
  <c r="AF9" i="3" s="1"/>
  <c r="AF25" i="2"/>
  <c r="AF8" i="3" s="1"/>
  <c r="AF20" i="2"/>
  <c r="AF7" i="2"/>
  <c r="AH44" i="2"/>
  <c r="AH45" i="2"/>
  <c r="AH46" i="2"/>
  <c r="AH43" i="2"/>
  <c r="AH40" i="2"/>
  <c r="AH39" i="2"/>
  <c r="AH34" i="2"/>
  <c r="AH35" i="2"/>
  <c r="AH36" i="2"/>
  <c r="AH37" i="2"/>
  <c r="AH33" i="2"/>
  <c r="AH30" i="2"/>
  <c r="AH31" i="2"/>
  <c r="AH29" i="2"/>
  <c r="AH27" i="2"/>
  <c r="AH26" i="2"/>
  <c r="AH22" i="2"/>
  <c r="AH19" i="2"/>
  <c r="AH18" i="2"/>
  <c r="AH15" i="2"/>
  <c r="AH14" i="2"/>
  <c r="AH11" i="2"/>
  <c r="AH9" i="2"/>
  <c r="AH8" i="2"/>
  <c r="AH5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G42" i="2"/>
  <c r="C42" i="2"/>
  <c r="D38" i="2"/>
  <c r="D11" i="3" s="1"/>
  <c r="E38" i="2"/>
  <c r="E11" i="3" s="1"/>
  <c r="F38" i="2"/>
  <c r="F11" i="3" s="1"/>
  <c r="G38" i="2"/>
  <c r="G11" i="3" s="1"/>
  <c r="H38" i="2"/>
  <c r="H11" i="3" s="1"/>
  <c r="I38" i="2"/>
  <c r="I11" i="3" s="1"/>
  <c r="J38" i="2"/>
  <c r="J11" i="3" s="1"/>
  <c r="K38" i="2"/>
  <c r="K11" i="3" s="1"/>
  <c r="L38" i="2"/>
  <c r="L11" i="3" s="1"/>
  <c r="M38" i="2"/>
  <c r="M11" i="3" s="1"/>
  <c r="N38" i="2"/>
  <c r="N11" i="3" s="1"/>
  <c r="O38" i="2"/>
  <c r="O11" i="3" s="1"/>
  <c r="P38" i="2"/>
  <c r="P11" i="3" s="1"/>
  <c r="Q38" i="2"/>
  <c r="Q11" i="3" s="1"/>
  <c r="R38" i="2"/>
  <c r="R11" i="3" s="1"/>
  <c r="S38" i="2"/>
  <c r="S11" i="3" s="1"/>
  <c r="T38" i="2"/>
  <c r="T11" i="3" s="1"/>
  <c r="U38" i="2"/>
  <c r="U11" i="3" s="1"/>
  <c r="V38" i="2"/>
  <c r="V11" i="3" s="1"/>
  <c r="W38" i="2"/>
  <c r="W11" i="3" s="1"/>
  <c r="X38" i="2"/>
  <c r="X11" i="3" s="1"/>
  <c r="Y38" i="2"/>
  <c r="Y11" i="3" s="1"/>
  <c r="Z38" i="2"/>
  <c r="Z11" i="3" s="1"/>
  <c r="AA38" i="2"/>
  <c r="AA11" i="3" s="1"/>
  <c r="AB38" i="2"/>
  <c r="AB11" i="3" s="1"/>
  <c r="AC38" i="2"/>
  <c r="AC11" i="3" s="1"/>
  <c r="AD38" i="2"/>
  <c r="AD11" i="3" s="1"/>
  <c r="AE38" i="2"/>
  <c r="AE11" i="3" s="1"/>
  <c r="AG38" i="2"/>
  <c r="AG11" i="3" s="1"/>
  <c r="AH38" i="2"/>
  <c r="C38" i="2"/>
  <c r="C11" i="3" s="1"/>
  <c r="D32" i="2"/>
  <c r="D10" i="3" s="1"/>
  <c r="E32" i="2"/>
  <c r="E10" i="3" s="1"/>
  <c r="F32" i="2"/>
  <c r="F10" i="3" s="1"/>
  <c r="G32" i="2"/>
  <c r="G10" i="3" s="1"/>
  <c r="H32" i="2"/>
  <c r="H10" i="3" s="1"/>
  <c r="I32" i="2"/>
  <c r="I10" i="3" s="1"/>
  <c r="J32" i="2"/>
  <c r="J10" i="3" s="1"/>
  <c r="K32" i="2"/>
  <c r="K10" i="3" s="1"/>
  <c r="L32" i="2"/>
  <c r="L10" i="3" s="1"/>
  <c r="M32" i="2"/>
  <c r="M10" i="3" s="1"/>
  <c r="N32" i="2"/>
  <c r="N10" i="3" s="1"/>
  <c r="O32" i="2"/>
  <c r="O10" i="3" s="1"/>
  <c r="P32" i="2"/>
  <c r="P10" i="3" s="1"/>
  <c r="Q32" i="2"/>
  <c r="Q10" i="3" s="1"/>
  <c r="R32" i="2"/>
  <c r="R10" i="3" s="1"/>
  <c r="S32" i="2"/>
  <c r="S10" i="3" s="1"/>
  <c r="T32" i="2"/>
  <c r="T10" i="3" s="1"/>
  <c r="U32" i="2"/>
  <c r="U10" i="3" s="1"/>
  <c r="V32" i="2"/>
  <c r="V10" i="3" s="1"/>
  <c r="W32" i="2"/>
  <c r="W10" i="3" s="1"/>
  <c r="X32" i="2"/>
  <c r="X10" i="3" s="1"/>
  <c r="Y32" i="2"/>
  <c r="Y10" i="3" s="1"/>
  <c r="Z32" i="2"/>
  <c r="Z10" i="3" s="1"/>
  <c r="AA32" i="2"/>
  <c r="AA10" i="3" s="1"/>
  <c r="AB32" i="2"/>
  <c r="AB10" i="3" s="1"/>
  <c r="AC32" i="2"/>
  <c r="AC10" i="3" s="1"/>
  <c r="AD32" i="2"/>
  <c r="AD10" i="3" s="1"/>
  <c r="AE32" i="2"/>
  <c r="AE10" i="3" s="1"/>
  <c r="AG32" i="2"/>
  <c r="AG10" i="3" s="1"/>
  <c r="C32" i="2"/>
  <c r="C10" i="3" s="1"/>
  <c r="D28" i="2"/>
  <c r="D9" i="3" s="1"/>
  <c r="E28" i="2"/>
  <c r="E9" i="3" s="1"/>
  <c r="F28" i="2"/>
  <c r="F9" i="3" s="1"/>
  <c r="G28" i="2"/>
  <c r="H28" i="2"/>
  <c r="H9" i="3" s="1"/>
  <c r="I28" i="2"/>
  <c r="I9" i="3" s="1"/>
  <c r="J28" i="2"/>
  <c r="J9" i="3" s="1"/>
  <c r="K28" i="2"/>
  <c r="K9" i="3" s="1"/>
  <c r="L28" i="2"/>
  <c r="L9" i="3" s="1"/>
  <c r="M28" i="2"/>
  <c r="M9" i="3" s="1"/>
  <c r="N28" i="2"/>
  <c r="N9" i="3" s="1"/>
  <c r="O28" i="2"/>
  <c r="O9" i="3" s="1"/>
  <c r="P28" i="2"/>
  <c r="P9" i="3" s="1"/>
  <c r="Q28" i="2"/>
  <c r="Q9" i="3" s="1"/>
  <c r="R28" i="2"/>
  <c r="R9" i="3" s="1"/>
  <c r="S28" i="2"/>
  <c r="S9" i="3" s="1"/>
  <c r="T28" i="2"/>
  <c r="T9" i="3" s="1"/>
  <c r="U28" i="2"/>
  <c r="U9" i="3" s="1"/>
  <c r="V28" i="2"/>
  <c r="V9" i="3" s="1"/>
  <c r="W28" i="2"/>
  <c r="W9" i="3" s="1"/>
  <c r="X28" i="2"/>
  <c r="X9" i="3" s="1"/>
  <c r="Y28" i="2"/>
  <c r="Y9" i="3" s="1"/>
  <c r="Z28" i="2"/>
  <c r="Z9" i="3" s="1"/>
  <c r="AA28" i="2"/>
  <c r="AA9" i="3" s="1"/>
  <c r="AB28" i="2"/>
  <c r="AB9" i="3" s="1"/>
  <c r="AC28" i="2"/>
  <c r="AC9" i="3" s="1"/>
  <c r="AD28" i="2"/>
  <c r="AD9" i="3" s="1"/>
  <c r="AE28" i="2"/>
  <c r="AE9" i="3" s="1"/>
  <c r="AG28" i="2"/>
  <c r="AG9" i="3" s="1"/>
  <c r="C28" i="2"/>
  <c r="C9" i="3" s="1"/>
  <c r="D25" i="2"/>
  <c r="D8" i="3" s="1"/>
  <c r="E25" i="2"/>
  <c r="E8" i="3" s="1"/>
  <c r="F25" i="2"/>
  <c r="F8" i="3" s="1"/>
  <c r="G25" i="2"/>
  <c r="G8" i="3" s="1"/>
  <c r="H25" i="2"/>
  <c r="H8" i="3" s="1"/>
  <c r="I25" i="2"/>
  <c r="I8" i="3" s="1"/>
  <c r="J25" i="2"/>
  <c r="J8" i="3" s="1"/>
  <c r="K25" i="2"/>
  <c r="K8" i="3" s="1"/>
  <c r="L25" i="2"/>
  <c r="L8" i="3" s="1"/>
  <c r="M25" i="2"/>
  <c r="M8" i="3" s="1"/>
  <c r="N25" i="2"/>
  <c r="N8" i="3" s="1"/>
  <c r="O25" i="2"/>
  <c r="O8" i="3" s="1"/>
  <c r="P25" i="2"/>
  <c r="P8" i="3" s="1"/>
  <c r="Q25" i="2"/>
  <c r="Q8" i="3" s="1"/>
  <c r="R25" i="2"/>
  <c r="R8" i="3" s="1"/>
  <c r="S25" i="2"/>
  <c r="S8" i="3" s="1"/>
  <c r="T25" i="2"/>
  <c r="T8" i="3" s="1"/>
  <c r="U25" i="2"/>
  <c r="U8" i="3" s="1"/>
  <c r="V25" i="2"/>
  <c r="V8" i="3" s="1"/>
  <c r="W25" i="2"/>
  <c r="W8" i="3" s="1"/>
  <c r="X25" i="2"/>
  <c r="X8" i="3" s="1"/>
  <c r="Y25" i="2"/>
  <c r="Y8" i="3" s="1"/>
  <c r="Z25" i="2"/>
  <c r="Z8" i="3" s="1"/>
  <c r="AA25" i="2"/>
  <c r="AA8" i="3" s="1"/>
  <c r="AB25" i="2"/>
  <c r="AB8" i="3" s="1"/>
  <c r="AC25" i="2"/>
  <c r="AC8" i="3" s="1"/>
  <c r="AD25" i="2"/>
  <c r="AD8" i="3" s="1"/>
  <c r="AE25" i="2"/>
  <c r="AE8" i="3" s="1"/>
  <c r="AG25" i="2"/>
  <c r="AG8" i="3" s="1"/>
  <c r="C25" i="2"/>
  <c r="C8" i="3" s="1"/>
  <c r="AH17" i="2"/>
  <c r="AG20" i="2"/>
  <c r="AE20" i="2"/>
  <c r="AD20" i="2"/>
  <c r="AB20" i="2"/>
  <c r="AA20" i="2"/>
  <c r="Z20" i="2"/>
  <c r="Y20" i="2"/>
  <c r="X20" i="2"/>
  <c r="W20" i="2"/>
  <c r="V20" i="2"/>
  <c r="T20" i="2"/>
  <c r="S20" i="2"/>
  <c r="R20" i="2"/>
  <c r="Q20" i="2"/>
  <c r="P20" i="2"/>
  <c r="O20" i="2"/>
  <c r="N20" i="2"/>
  <c r="L20" i="2"/>
  <c r="K20" i="2"/>
  <c r="J20" i="2"/>
  <c r="I20" i="2"/>
  <c r="H20" i="2"/>
  <c r="G20" i="2"/>
  <c r="F20" i="2"/>
  <c r="E20" i="2"/>
  <c r="D20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G7" i="2"/>
  <c r="C7" i="2"/>
  <c r="X12" i="3" l="1"/>
  <c r="P12" i="3"/>
  <c r="Y12" i="3"/>
  <c r="AG12" i="3"/>
  <c r="AH10" i="2"/>
  <c r="AH28" i="2"/>
  <c r="AH9" i="3"/>
  <c r="E7" i="3"/>
  <c r="E6" i="3" s="1"/>
  <c r="AB7" i="3"/>
  <c r="T7" i="3"/>
  <c r="L7" i="3"/>
  <c r="L6" i="3" s="1"/>
  <c r="D7" i="3"/>
  <c r="D6" i="3" s="1"/>
  <c r="AC7" i="3"/>
  <c r="U7" i="3"/>
  <c r="M7" i="3"/>
  <c r="Y7" i="3"/>
  <c r="Y6" i="3" s="1"/>
  <c r="Q7" i="3"/>
  <c r="I7" i="3"/>
  <c r="AG7" i="3"/>
  <c r="X7" i="3"/>
  <c r="X6" i="3" s="1"/>
  <c r="P7" i="3"/>
  <c r="P6" i="3" s="1"/>
  <c r="H7" i="3"/>
  <c r="AA12" i="3"/>
  <c r="K12" i="3"/>
  <c r="S12" i="3"/>
  <c r="AH4" i="2"/>
  <c r="AF21" i="2"/>
  <c r="AF23" i="2" s="1"/>
  <c r="AF24" i="2"/>
  <c r="Q12" i="3"/>
  <c r="I12" i="3"/>
  <c r="AH25" i="2"/>
  <c r="AF11" i="3"/>
  <c r="AH11" i="3" s="1"/>
  <c r="AH13" i="3"/>
  <c r="AF12" i="3"/>
  <c r="C12" i="3"/>
  <c r="AC12" i="3"/>
  <c r="U12" i="3"/>
  <c r="M12" i="3"/>
  <c r="M6" i="3" s="1"/>
  <c r="E12" i="3"/>
  <c r="H12" i="3"/>
  <c r="H6" i="3" s="1"/>
  <c r="AH15" i="3"/>
  <c r="AH8" i="3"/>
  <c r="AH10" i="3"/>
  <c r="AD12" i="3"/>
  <c r="Z12" i="3"/>
  <c r="V12" i="3"/>
  <c r="R12" i="3"/>
  <c r="N12" i="3"/>
  <c r="J12" i="3"/>
  <c r="F12" i="3"/>
  <c r="G12" i="3"/>
  <c r="AH14" i="3"/>
  <c r="AE7" i="3"/>
  <c r="AE6" i="3" s="1"/>
  <c r="AA7" i="3"/>
  <c r="W7" i="3"/>
  <c r="W6" i="3" s="1"/>
  <c r="S7" i="3"/>
  <c r="O7" i="3"/>
  <c r="O6" i="3" s="1"/>
  <c r="K7" i="3"/>
  <c r="G7" i="3"/>
  <c r="AD7" i="3"/>
  <c r="Z7" i="3"/>
  <c r="Z6" i="3" s="1"/>
  <c r="V7" i="3"/>
  <c r="V6" i="3" s="1"/>
  <c r="R7" i="3"/>
  <c r="N7" i="3"/>
  <c r="N6" i="3" s="1"/>
  <c r="J7" i="3"/>
  <c r="F7" i="3"/>
  <c r="F6" i="3" s="1"/>
  <c r="C7" i="3"/>
  <c r="AB6" i="3"/>
  <c r="T6" i="3"/>
  <c r="AH16" i="2"/>
  <c r="AH7" i="2"/>
  <c r="AH13" i="2"/>
  <c r="AH32" i="2"/>
  <c r="AH24" i="2" s="1"/>
  <c r="AH20" i="2"/>
  <c r="AH42" i="2"/>
  <c r="Q6" i="3"/>
  <c r="I6" i="3"/>
  <c r="AG24" i="2"/>
  <c r="AB24" i="2"/>
  <c r="X24" i="2"/>
  <c r="T24" i="2"/>
  <c r="P24" i="2"/>
  <c r="L24" i="2"/>
  <c r="H24" i="2"/>
  <c r="D24" i="2"/>
  <c r="C24" i="2"/>
  <c r="AD24" i="2"/>
  <c r="Z24" i="2"/>
  <c r="V24" i="2"/>
  <c r="R24" i="2"/>
  <c r="N24" i="2"/>
  <c r="J24" i="2"/>
  <c r="F24" i="2"/>
  <c r="AE24" i="2"/>
  <c r="AA24" i="2"/>
  <c r="W24" i="2"/>
  <c r="S24" i="2"/>
  <c r="O24" i="2"/>
  <c r="K24" i="2"/>
  <c r="G24" i="2"/>
  <c r="AC24" i="2"/>
  <c r="Y24" i="2"/>
  <c r="U24" i="2"/>
  <c r="Q24" i="2"/>
  <c r="M24" i="2"/>
  <c r="I24" i="2"/>
  <c r="E24" i="2"/>
  <c r="AD21" i="2"/>
  <c r="AD23" i="2" s="1"/>
  <c r="AD5" i="3" s="1"/>
  <c r="Z21" i="2"/>
  <c r="Z23" i="2" s="1"/>
  <c r="Z5" i="3" s="1"/>
  <c r="V21" i="2"/>
  <c r="V23" i="2" s="1"/>
  <c r="V5" i="3" s="1"/>
  <c r="R21" i="2"/>
  <c r="R23" i="2" s="1"/>
  <c r="R5" i="3" s="1"/>
  <c r="N21" i="2"/>
  <c r="N23" i="2" s="1"/>
  <c r="N5" i="3" s="1"/>
  <c r="J21" i="2"/>
  <c r="J23" i="2" s="1"/>
  <c r="J5" i="3" s="1"/>
  <c r="F21" i="2"/>
  <c r="F23" i="2" s="1"/>
  <c r="F5" i="3" s="1"/>
  <c r="C21" i="2"/>
  <c r="C23" i="2" s="1"/>
  <c r="C5" i="3" s="1"/>
  <c r="AC21" i="2"/>
  <c r="AC23" i="2" s="1"/>
  <c r="AC5" i="3" s="1"/>
  <c r="Y21" i="2"/>
  <c r="Y23" i="2" s="1"/>
  <c r="Y5" i="3" s="1"/>
  <c r="U21" i="2"/>
  <c r="U23" i="2" s="1"/>
  <c r="Q21" i="2"/>
  <c r="Q23" i="2" s="1"/>
  <c r="M21" i="2"/>
  <c r="M23" i="2" s="1"/>
  <c r="M5" i="3" s="1"/>
  <c r="I21" i="2"/>
  <c r="I23" i="2" s="1"/>
  <c r="I5" i="3" s="1"/>
  <c r="E21" i="2"/>
  <c r="E23" i="2" s="1"/>
  <c r="AG21" i="2"/>
  <c r="AG23" i="2" s="1"/>
  <c r="AB21" i="2"/>
  <c r="AB23" i="2" s="1"/>
  <c r="AB5" i="3" s="1"/>
  <c r="X21" i="2"/>
  <c r="X23" i="2" s="1"/>
  <c r="X5" i="3" s="1"/>
  <c r="T21" i="2"/>
  <c r="T23" i="2" s="1"/>
  <c r="T5" i="3" s="1"/>
  <c r="P21" i="2"/>
  <c r="P23" i="2" s="1"/>
  <c r="L21" i="2"/>
  <c r="L23" i="2" s="1"/>
  <c r="L5" i="3" s="1"/>
  <c r="H21" i="2"/>
  <c r="H23" i="2" s="1"/>
  <c r="H5" i="3" s="1"/>
  <c r="D21" i="2"/>
  <c r="D23" i="2" s="1"/>
  <c r="D5" i="3" s="1"/>
  <c r="AE21" i="2"/>
  <c r="AE23" i="2" s="1"/>
  <c r="AE5" i="3" s="1"/>
  <c r="AA21" i="2"/>
  <c r="AA23" i="2" s="1"/>
  <c r="AA5" i="3" s="1"/>
  <c r="W21" i="2"/>
  <c r="W23" i="2" s="1"/>
  <c r="W5" i="3" s="1"/>
  <c r="W18" i="3" s="1"/>
  <c r="W20" i="3" s="1"/>
  <c r="W22" i="3" s="1"/>
  <c r="W26" i="3" s="1"/>
  <c r="S21" i="2"/>
  <c r="S23" i="2" s="1"/>
  <c r="S5" i="3" s="1"/>
  <c r="O21" i="2"/>
  <c r="O23" i="2" s="1"/>
  <c r="O5" i="3" s="1"/>
  <c r="K21" i="2"/>
  <c r="K23" i="2" s="1"/>
  <c r="K5" i="3" s="1"/>
  <c r="G21" i="2"/>
  <c r="G23" i="2" s="1"/>
  <c r="G5" i="3" s="1"/>
  <c r="U6" i="3" l="1"/>
  <c r="AA6" i="3"/>
  <c r="AG6" i="3"/>
  <c r="K6" i="3"/>
  <c r="I41" i="2"/>
  <c r="I47" i="2" s="1"/>
  <c r="N18" i="3"/>
  <c r="N20" i="3" s="1"/>
  <c r="N22" i="3" s="1"/>
  <c r="N26" i="3" s="1"/>
  <c r="AA18" i="3"/>
  <c r="AA20" i="3" s="1"/>
  <c r="AA22" i="3" s="1"/>
  <c r="AA26" i="3" s="1"/>
  <c r="AC6" i="3"/>
  <c r="AC18" i="3" s="1"/>
  <c r="AC20" i="3" s="1"/>
  <c r="AC22" i="3" s="1"/>
  <c r="AC26" i="3" s="1"/>
  <c r="T18" i="3"/>
  <c r="T20" i="3" s="1"/>
  <c r="T22" i="3" s="1"/>
  <c r="T26" i="3" s="1"/>
  <c r="V18" i="3"/>
  <c r="V20" i="3" s="1"/>
  <c r="V22" i="3" s="1"/>
  <c r="V26" i="3" s="1"/>
  <c r="L18" i="3"/>
  <c r="L20" i="3" s="1"/>
  <c r="L22" i="3" s="1"/>
  <c r="L26" i="3" s="1"/>
  <c r="M41" i="2"/>
  <c r="M47" i="2" s="1"/>
  <c r="R41" i="2"/>
  <c r="R47" i="2" s="1"/>
  <c r="X18" i="3"/>
  <c r="X20" i="3" s="1"/>
  <c r="X22" i="3" s="1"/>
  <c r="X26" i="3" s="1"/>
  <c r="Z18" i="3"/>
  <c r="Z20" i="3" s="1"/>
  <c r="Z22" i="3" s="1"/>
  <c r="Z26" i="3" s="1"/>
  <c r="AE18" i="3"/>
  <c r="AE20" i="3" s="1"/>
  <c r="AE22" i="3" s="1"/>
  <c r="AE26" i="3" s="1"/>
  <c r="AF41" i="2"/>
  <c r="AF47" i="2" s="1"/>
  <c r="AF5" i="3"/>
  <c r="M18" i="3"/>
  <c r="M20" i="3" s="1"/>
  <c r="M22" i="3" s="1"/>
  <c r="M26" i="3" s="1"/>
  <c r="U41" i="2"/>
  <c r="U47" i="2" s="1"/>
  <c r="U5" i="3"/>
  <c r="U18" i="3" s="1"/>
  <c r="U20" i="3" s="1"/>
  <c r="U22" i="3" s="1"/>
  <c r="U26" i="3" s="1"/>
  <c r="V41" i="2"/>
  <c r="V47" i="2" s="1"/>
  <c r="AB18" i="3"/>
  <c r="AB20" i="3" s="1"/>
  <c r="AB22" i="3" s="1"/>
  <c r="AB26" i="3" s="1"/>
  <c r="AD6" i="3"/>
  <c r="AD18" i="3" s="1"/>
  <c r="AD20" i="3" s="1"/>
  <c r="AD22" i="3" s="1"/>
  <c r="AD26" i="3" s="1"/>
  <c r="Z41" i="2"/>
  <c r="Z47" i="2" s="1"/>
  <c r="Y18" i="3"/>
  <c r="Y20" i="3" s="1"/>
  <c r="Y22" i="3" s="1"/>
  <c r="Y26" i="3" s="1"/>
  <c r="Q41" i="2"/>
  <c r="Q47" i="2" s="1"/>
  <c r="Q5" i="3"/>
  <c r="Q18" i="3" s="1"/>
  <c r="Q20" i="3" s="1"/>
  <c r="Q22" i="3" s="1"/>
  <c r="Q26" i="3" s="1"/>
  <c r="D18" i="3"/>
  <c r="D20" i="3" s="1"/>
  <c r="D22" i="3" s="1"/>
  <c r="D26" i="3" s="1"/>
  <c r="F18" i="3"/>
  <c r="F20" i="3" s="1"/>
  <c r="F22" i="3" s="1"/>
  <c r="F26" i="3" s="1"/>
  <c r="K18" i="3"/>
  <c r="K20" i="3" s="1"/>
  <c r="K22" i="3" s="1"/>
  <c r="K26" i="3" s="1"/>
  <c r="P41" i="2"/>
  <c r="P47" i="2" s="1"/>
  <c r="P5" i="3"/>
  <c r="P18" i="3" s="1"/>
  <c r="P20" i="3" s="1"/>
  <c r="P22" i="3" s="1"/>
  <c r="P26" i="3" s="1"/>
  <c r="AC41" i="2"/>
  <c r="AC47" i="2" s="1"/>
  <c r="AC60" i="2" s="1"/>
  <c r="H18" i="3"/>
  <c r="H20" i="3" s="1"/>
  <c r="H22" i="3" s="1"/>
  <c r="H26" i="3" s="1"/>
  <c r="O18" i="3"/>
  <c r="O20" i="3" s="1"/>
  <c r="O22" i="3" s="1"/>
  <c r="O26" i="3" s="1"/>
  <c r="AH12" i="3"/>
  <c r="AG41" i="2"/>
  <c r="AG47" i="2" s="1"/>
  <c r="AG60" i="2" s="1"/>
  <c r="AG5" i="3"/>
  <c r="AG18" i="3" s="1"/>
  <c r="AG20" i="3" s="1"/>
  <c r="AG22" i="3" s="1"/>
  <c r="AG26" i="3" s="1"/>
  <c r="E41" i="2"/>
  <c r="E47" i="2" s="1"/>
  <c r="E58" i="2" s="1"/>
  <c r="E5" i="3"/>
  <c r="E18" i="3" s="1"/>
  <c r="E20" i="3" s="1"/>
  <c r="E22" i="3" s="1"/>
  <c r="E26" i="3" s="1"/>
  <c r="Y41" i="2"/>
  <c r="Y47" i="2" s="1"/>
  <c r="F41" i="2"/>
  <c r="F47" i="2" s="1"/>
  <c r="F60" i="2" s="1"/>
  <c r="S6" i="3"/>
  <c r="S18" i="3" s="1"/>
  <c r="S20" i="3" s="1"/>
  <c r="S22" i="3" s="1"/>
  <c r="S26" i="3" s="1"/>
  <c r="AF7" i="3"/>
  <c r="AF6" i="3" s="1"/>
  <c r="J41" i="2"/>
  <c r="J47" i="2" s="1"/>
  <c r="J60" i="2" s="1"/>
  <c r="I18" i="3"/>
  <c r="I20" i="3" s="1"/>
  <c r="I22" i="3" s="1"/>
  <c r="I26" i="3" s="1"/>
  <c r="J6" i="3"/>
  <c r="J18" i="3" s="1"/>
  <c r="J20" i="3" s="1"/>
  <c r="J22" i="3" s="1"/>
  <c r="J26" i="3" s="1"/>
  <c r="C6" i="3"/>
  <c r="R6" i="3"/>
  <c r="R18" i="3" s="1"/>
  <c r="R20" i="3" s="1"/>
  <c r="R22" i="3" s="1"/>
  <c r="R26" i="3" s="1"/>
  <c r="G6" i="3"/>
  <c r="G18" i="3" s="1"/>
  <c r="G20" i="3" s="1"/>
  <c r="G22" i="3" s="1"/>
  <c r="G26" i="3" s="1"/>
  <c r="AH21" i="2"/>
  <c r="AH23" i="2" s="1"/>
  <c r="AH41" i="2" s="1"/>
  <c r="AH47" i="2" s="1"/>
  <c r="AH58" i="2" s="1"/>
  <c r="O41" i="2"/>
  <c r="O47" i="2" s="1"/>
  <c r="AE41" i="2"/>
  <c r="AE47" i="2" s="1"/>
  <c r="AE60" i="2" s="1"/>
  <c r="C41" i="2"/>
  <c r="C47" i="2" s="1"/>
  <c r="C60" i="2" s="1"/>
  <c r="S41" i="2"/>
  <c r="S47" i="2" s="1"/>
  <c r="D41" i="2"/>
  <c r="D47" i="2" s="1"/>
  <c r="D58" i="2" s="1"/>
  <c r="T41" i="2"/>
  <c r="T47" i="2" s="1"/>
  <c r="G41" i="2"/>
  <c r="G47" i="2" s="1"/>
  <c r="G58" i="2" s="1"/>
  <c r="W41" i="2"/>
  <c r="W47" i="2" s="1"/>
  <c r="H41" i="2"/>
  <c r="H47" i="2" s="1"/>
  <c r="H58" i="2" s="1"/>
  <c r="X41" i="2"/>
  <c r="X47" i="2" s="1"/>
  <c r="K41" i="2"/>
  <c r="K47" i="2" s="1"/>
  <c r="K58" i="2" s="1"/>
  <c r="AA41" i="2"/>
  <c r="AA47" i="2" s="1"/>
  <c r="N41" i="2"/>
  <c r="N47" i="2" s="1"/>
  <c r="N58" i="2" s="1"/>
  <c r="AD41" i="2"/>
  <c r="AD47" i="2" s="1"/>
  <c r="AD58" i="2" s="1"/>
  <c r="L41" i="2"/>
  <c r="L47" i="2" s="1"/>
  <c r="L58" i="2" s="1"/>
  <c r="AB41" i="2"/>
  <c r="AB47" i="2" s="1"/>
  <c r="E62" i="2"/>
  <c r="E63" i="2" s="1"/>
  <c r="M60" i="2"/>
  <c r="I60" i="2"/>
  <c r="AG58" i="2"/>
  <c r="M58" i="2"/>
  <c r="I58" i="2"/>
  <c r="AH56" i="2"/>
  <c r="AG56" i="2"/>
  <c r="AE56" i="2"/>
  <c r="AD56" i="2"/>
  <c r="AC56" i="2"/>
  <c r="N56" i="2"/>
  <c r="M56" i="2"/>
  <c r="L56" i="2"/>
  <c r="K56" i="2"/>
  <c r="J56" i="2"/>
  <c r="I56" i="2"/>
  <c r="H56" i="2"/>
  <c r="G56" i="2"/>
  <c r="F56" i="2"/>
  <c r="E56" i="2"/>
  <c r="D56" i="2"/>
  <c r="AH55" i="2"/>
  <c r="AG55" i="2"/>
  <c r="AE55" i="2"/>
  <c r="AD55" i="2"/>
  <c r="AC55" i="2"/>
  <c r="N55" i="2"/>
  <c r="M55" i="2"/>
  <c r="L55" i="2"/>
  <c r="K55" i="2"/>
  <c r="J55" i="2"/>
  <c r="I55" i="2"/>
  <c r="H55" i="2"/>
  <c r="G55" i="2"/>
  <c r="F55" i="2"/>
  <c r="E55" i="2"/>
  <c r="D55" i="2"/>
  <c r="C55" i="2"/>
  <c r="AH54" i="2"/>
  <c r="C54" i="2"/>
  <c r="D54" i="2" s="1"/>
  <c r="E54" i="2" s="1"/>
  <c r="F54" i="2" s="1"/>
  <c r="G54" i="2" s="1"/>
  <c r="H54" i="2" s="1"/>
  <c r="I54" i="2" s="1"/>
  <c r="J54" i="2" s="1"/>
  <c r="K54" i="2" s="1"/>
  <c r="L54" i="2" s="1"/>
  <c r="M54" i="2" s="1"/>
  <c r="N54" i="2" s="1"/>
  <c r="AC54" i="2" s="1"/>
  <c r="AD54" i="2" s="1"/>
  <c r="AE54" i="2" s="1"/>
  <c r="AG54" i="2" s="1"/>
  <c r="AH53" i="2"/>
  <c r="AG53" i="2"/>
  <c r="AE53" i="2"/>
  <c r="AD53" i="2"/>
  <c r="AC53" i="2"/>
  <c r="N53" i="2"/>
  <c r="M53" i="2"/>
  <c r="L53" i="2"/>
  <c r="K53" i="2"/>
  <c r="J53" i="2"/>
  <c r="I53" i="2"/>
  <c r="H53" i="2"/>
  <c r="G53" i="2"/>
  <c r="F53" i="2"/>
  <c r="E53" i="2"/>
  <c r="D53" i="2"/>
  <c r="C53" i="2"/>
  <c r="G52" i="2"/>
  <c r="F52" i="2"/>
  <c r="E52" i="2"/>
  <c r="D52" i="2"/>
  <c r="C52" i="2"/>
  <c r="AH49" i="2"/>
  <c r="AG49" i="2"/>
  <c r="AE49" i="2"/>
  <c r="AD49" i="2"/>
  <c r="AC49" i="2"/>
  <c r="N49" i="2"/>
  <c r="M49" i="2"/>
  <c r="L49" i="2"/>
  <c r="K49" i="2"/>
  <c r="J49" i="2"/>
  <c r="I49" i="2"/>
  <c r="H49" i="2"/>
  <c r="G49" i="2"/>
  <c r="F49" i="2"/>
  <c r="E49" i="2"/>
  <c r="AH48" i="2"/>
  <c r="AG48" i="2"/>
  <c r="AE48" i="2"/>
  <c r="AD48" i="2"/>
  <c r="AC48" i="2"/>
  <c r="N48" i="2"/>
  <c r="M48" i="2"/>
  <c r="M51" i="2" s="1"/>
  <c r="M57" i="2" s="1"/>
  <c r="M59" i="2" s="1"/>
  <c r="M61" i="2" s="1"/>
  <c r="L48" i="2"/>
  <c r="K48" i="2"/>
  <c r="J48" i="2"/>
  <c r="J51" i="2" s="1"/>
  <c r="J57" i="2" s="1"/>
  <c r="J59" i="2" s="1"/>
  <c r="J61" i="2" s="1"/>
  <c r="I48" i="2"/>
  <c r="I51" i="2" s="1"/>
  <c r="I57" i="2" s="1"/>
  <c r="I59" i="2" s="1"/>
  <c r="I61" i="2" s="1"/>
  <c r="H48" i="2"/>
  <c r="G48" i="2"/>
  <c r="F48" i="2"/>
  <c r="E48" i="2"/>
  <c r="AC58" i="2" l="1"/>
  <c r="AD60" i="2"/>
  <c r="AF18" i="3"/>
  <c r="AF20" i="3" s="1"/>
  <c r="AF22" i="3" s="1"/>
  <c r="AF26" i="3" s="1"/>
  <c r="J58" i="2"/>
  <c r="H51" i="2"/>
  <c r="H57" i="2" s="1"/>
  <c r="H59" i="2" s="1"/>
  <c r="H61" i="2" s="1"/>
  <c r="N51" i="2"/>
  <c r="N57" i="2" s="1"/>
  <c r="N59" i="2" s="1"/>
  <c r="N61" i="2" s="1"/>
  <c r="F58" i="2"/>
  <c r="N60" i="2"/>
  <c r="L51" i="2"/>
  <c r="L57" i="2" s="1"/>
  <c r="L59" i="2" s="1"/>
  <c r="L61" i="2" s="1"/>
  <c r="L63" i="2" s="1"/>
  <c r="H60" i="2"/>
  <c r="E51" i="2"/>
  <c r="E57" i="2" s="1"/>
  <c r="E59" i="2" s="1"/>
  <c r="F51" i="2"/>
  <c r="F57" i="2" s="1"/>
  <c r="F59" i="2" s="1"/>
  <c r="F61" i="2" s="1"/>
  <c r="F63" i="2" s="1"/>
  <c r="G51" i="2"/>
  <c r="G57" i="2" s="1"/>
  <c r="G59" i="2" s="1"/>
  <c r="G61" i="2" s="1"/>
  <c r="G62" i="2" s="1"/>
  <c r="K51" i="2"/>
  <c r="K57" i="2" s="1"/>
  <c r="K59" i="2" s="1"/>
  <c r="K61" i="2" s="1"/>
  <c r="K63" i="2" s="1"/>
  <c r="D51" i="2"/>
  <c r="D57" i="2" s="1"/>
  <c r="D59" i="2" s="1"/>
  <c r="D65" i="2" s="1"/>
  <c r="C58" i="2"/>
  <c r="C51" i="2"/>
  <c r="C57" i="2" s="1"/>
  <c r="AE58" i="2"/>
  <c r="AH7" i="3"/>
  <c r="AH5" i="3"/>
  <c r="AH6" i="3"/>
  <c r="C18" i="3"/>
  <c r="G60" i="2"/>
  <c r="K60" i="2"/>
  <c r="AH60" i="2"/>
  <c r="L60" i="2"/>
  <c r="AD51" i="2"/>
  <c r="AD57" i="2" s="1"/>
  <c r="AD59" i="2" s="1"/>
  <c r="AD61" i="2" s="1"/>
  <c r="AD62" i="2" s="1"/>
  <c r="AD63" i="2" s="1"/>
  <c r="AG51" i="2"/>
  <c r="AG57" i="2" s="1"/>
  <c r="AG59" i="2" s="1"/>
  <c r="AG61" i="2" s="1"/>
  <c r="AG62" i="2" s="1"/>
  <c r="AG63" i="2" s="1"/>
  <c r="AE51" i="2"/>
  <c r="AE57" i="2" s="1"/>
  <c r="AE59" i="2" s="1"/>
  <c r="AE61" i="2" s="1"/>
  <c r="AC51" i="2"/>
  <c r="AC57" i="2" s="1"/>
  <c r="AC59" i="2" s="1"/>
  <c r="AC61" i="2" s="1"/>
  <c r="AH51" i="2"/>
  <c r="AH57" i="2" s="1"/>
  <c r="AH59" i="2" s="1"/>
  <c r="AH61" i="2" s="1"/>
  <c r="AH62" i="2" s="1"/>
  <c r="H63" i="2"/>
  <c r="H62" i="2"/>
  <c r="I63" i="2"/>
  <c r="I62" i="2"/>
  <c r="M63" i="2"/>
  <c r="M62" i="2"/>
  <c r="J62" i="2"/>
  <c r="J63" i="2"/>
  <c r="N62" i="2"/>
  <c r="N63" i="2"/>
  <c r="E64" i="2"/>
  <c r="E65" i="2" s="1"/>
  <c r="L62" i="2" l="1"/>
  <c r="F62" i="2"/>
  <c r="G63" i="2"/>
  <c r="G65" i="2" s="1"/>
  <c r="K62" i="2"/>
  <c r="D61" i="2"/>
  <c r="D63" i="2" s="1"/>
  <c r="D64" i="2" s="1"/>
  <c r="C20" i="3"/>
  <c r="AH18" i="3"/>
  <c r="C59" i="2"/>
  <c r="C61" i="2" s="1"/>
  <c r="C63" i="2" s="1"/>
  <c r="AH63" i="2"/>
  <c r="AH64" i="2" s="1"/>
  <c r="AE62" i="2"/>
  <c r="AE63" i="2" s="1"/>
  <c r="AE64" i="2" s="1"/>
  <c r="AE65" i="2" s="1"/>
  <c r="AC62" i="2"/>
  <c r="AC63" i="2" s="1"/>
  <c r="AC64" i="2" s="1"/>
  <c r="AC65" i="2" s="1"/>
  <c r="AG64" i="2"/>
  <c r="AG65" i="2" s="1"/>
  <c r="M65" i="2"/>
  <c r="M64" i="2"/>
  <c r="L64" i="2"/>
  <c r="L65" i="2"/>
  <c r="G64" i="2"/>
  <c r="I65" i="2"/>
  <c r="I64" i="2"/>
  <c r="AD64" i="2"/>
  <c r="AD65" i="2" s="1"/>
  <c r="H64" i="2"/>
  <c r="H65" i="2"/>
  <c r="N65" i="2"/>
  <c r="N64" i="2"/>
  <c r="F65" i="2"/>
  <c r="F64" i="2"/>
  <c r="K65" i="2"/>
  <c r="K64" i="2"/>
  <c r="J65" i="2"/>
  <c r="J64" i="2"/>
  <c r="D62" i="2" l="1"/>
  <c r="C22" i="3"/>
  <c r="AH20" i="3"/>
  <c r="AH65" i="2"/>
  <c r="C62" i="2"/>
  <c r="C65" i="2"/>
  <c r="C64" i="2"/>
  <c r="C26" i="3" l="1"/>
  <c r="AH26" i="3" s="1"/>
  <c r="AH22" i="3"/>
</calcChain>
</file>

<file path=xl/sharedStrings.xml><?xml version="1.0" encoding="utf-8"?>
<sst xmlns="http://schemas.openxmlformats.org/spreadsheetml/2006/main" count="94" uniqueCount="88">
  <si>
    <t>TOTAIS</t>
  </si>
  <si>
    <t>Receita Total de Vendas</t>
  </si>
  <si>
    <t>(-) Impostos</t>
  </si>
  <si>
    <t>(=) Receitas Líquidas</t>
  </si>
  <si>
    <t>Custos</t>
  </si>
  <si>
    <t>(=) Lucro Bruto</t>
  </si>
  <si>
    <t xml:space="preserve">(-) Despesas </t>
  </si>
  <si>
    <t>(=) Lucro da Atividade</t>
  </si>
  <si>
    <t>(+) Receitas Financeiras</t>
  </si>
  <si>
    <t>(-) Despesas Financeiras</t>
  </si>
  <si>
    <t>(-) Variações Monetárias</t>
  </si>
  <si>
    <t>(=) Lucro Operacional</t>
  </si>
  <si>
    <t>(-) Investimentos</t>
  </si>
  <si>
    <t>(+/-) Equivalência Patrimonial</t>
  </si>
  <si>
    <t>(+/-) Resultados Não Operacionais</t>
  </si>
  <si>
    <t>(+/-) Resultado Venda de Ativos</t>
  </si>
  <si>
    <t>(-) Amortização do Diferido</t>
  </si>
  <si>
    <t>(=)Lucro antes da Cont.Social</t>
  </si>
  <si>
    <t>(-)Cont. Social Operacional</t>
  </si>
  <si>
    <t>(=)Lucro antes do I.R.</t>
  </si>
  <si>
    <t>(-) Provisão p/ I.R. Operacional</t>
  </si>
  <si>
    <t>(=)Lucro Líquido após o I.R.</t>
  </si>
  <si>
    <t>(-) Provisão p/ Participações</t>
  </si>
  <si>
    <t>(=) Lucro Líquido após Participações</t>
  </si>
  <si>
    <t>(-) Provisão p/ Dividendos</t>
  </si>
  <si>
    <t>(=) Lucro Disponível do Período</t>
  </si>
  <si>
    <t>1. INVESTIMENTOS</t>
  </si>
  <si>
    <t>2. RECEITAS LIQUIDAS</t>
  </si>
  <si>
    <t>3. GASTOS</t>
  </si>
  <si>
    <t xml:space="preserve">    Custos</t>
  </si>
  <si>
    <t xml:space="preserve">  Despesas</t>
  </si>
  <si>
    <t>4. DEPRECIAÇÃO</t>
  </si>
  <si>
    <t>5. FLUXO DE CAIXA</t>
  </si>
  <si>
    <t>(=) Receita (-) Gastos</t>
  </si>
  <si>
    <t>(-) Depreciação</t>
  </si>
  <si>
    <t>(=) Fluxo de Caixa Bruto (Lucro Tributável ou Real)</t>
  </si>
  <si>
    <t>(-) Imposto de Renda</t>
  </si>
  <si>
    <t>Lucro após impostos</t>
  </si>
  <si>
    <t>(+) Depreciação</t>
  </si>
  <si>
    <t>(-) Investimentos Brutos</t>
  </si>
  <si>
    <t>(+) Valor Residual</t>
  </si>
  <si>
    <t>Necessidade de Capital de Giro</t>
  </si>
  <si>
    <t>(-) Variação do Capital de Giro</t>
  </si>
  <si>
    <t>(=) Fluxo de Caixa Líquido</t>
  </si>
  <si>
    <t>(=) Fluxo de Caixa Líquido Acumulado</t>
  </si>
  <si>
    <t>MARGEM DE CONTRIBUIÇÃO</t>
  </si>
  <si>
    <t>Receitas com Permissionários</t>
  </si>
  <si>
    <t>Número de Permissionários</t>
  </si>
  <si>
    <t>Custos Operacionais</t>
  </si>
  <si>
    <t>Custos de Serviços Prestados</t>
  </si>
  <si>
    <t>Fornecimento de GLP para Unidade Geradora de Vapor</t>
  </si>
  <si>
    <t>Sistema de Bilheteria</t>
  </si>
  <si>
    <t>Custos de Pessoal e Equipe de Manutenção</t>
  </si>
  <si>
    <t>Despesas com Energia Elétrica</t>
  </si>
  <si>
    <t>Despesas com Água</t>
  </si>
  <si>
    <t>Despesas com IPTU</t>
  </si>
  <si>
    <t>Despesas com Seguro</t>
  </si>
  <si>
    <t>Administrativas</t>
  </si>
  <si>
    <t>Contábeis - Amortização e Depreciação</t>
  </si>
  <si>
    <t>Despesas Financeiras</t>
  </si>
  <si>
    <t>Outorga Variável</t>
  </si>
  <si>
    <t>-</t>
  </si>
  <si>
    <t>Outros Custos Operacionais</t>
  </si>
  <si>
    <t>Financeiras</t>
  </si>
  <si>
    <t>TABELA I - DEMONSTRAÇÃO DO RESULTADO DOS EXERCÍCIOS</t>
  </si>
  <si>
    <t>TABELA II - ESTUDO DE VIABILIDADE TÉCNICO E ECONÔMICO</t>
  </si>
  <si>
    <t>Receita com Serviços</t>
  </si>
  <si>
    <t>Receita Mensal - Serviços Realizados pela Concessionária</t>
  </si>
  <si>
    <t>Meses</t>
  </si>
  <si>
    <t>Valor Médio Obtido por Permissionário</t>
  </si>
  <si>
    <t>Mensalidade - Utilização das Thermas</t>
  </si>
  <si>
    <t>Número de Mensalistas</t>
  </si>
  <si>
    <t>Valor da Mensalidade</t>
  </si>
  <si>
    <t>Implantação - Clube de Assinatura</t>
  </si>
  <si>
    <t>Número de Assinantes</t>
  </si>
  <si>
    <t>Valor da Assinatura Mensal</t>
  </si>
  <si>
    <r>
      <t xml:space="preserve">Royalties </t>
    </r>
    <r>
      <rPr>
        <b/>
        <sz val="12"/>
        <rFont val="Times New Roman"/>
        <family val="1"/>
      </rPr>
      <t>Sobre Cafeteria</t>
    </r>
  </si>
  <si>
    <t>Outras Receitas com Atrativos</t>
  </si>
  <si>
    <t>Naming Rights</t>
  </si>
  <si>
    <t>Exploração de Publicidade</t>
  </si>
  <si>
    <t>Locação de Espaços e Eventos</t>
  </si>
  <si>
    <t>Custos de Pessoal e Equipe de Gestão/Operação das Thermas</t>
  </si>
  <si>
    <t>Remuneração de Pessoal - Pessoal Próprio e Equipe Comercial</t>
  </si>
  <si>
    <t>Gestão e Operação das Thermas</t>
  </si>
  <si>
    <t>Prestação de Serviços</t>
  </si>
  <si>
    <t>Despesas com Telefonia/Internet</t>
  </si>
  <si>
    <t>Materiais para Banho, Sais e Limpeza</t>
  </si>
  <si>
    <t>Materiais de Copa, Cozinha e Escritório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</si>
</sst>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yyyy"/>
    <numFmt numFmtId="166" formatCode="_(&quot;R$&quot;* #,##0.00_);_(&quot;R$&quot;* \(#,##0.00\);_(&quot;R$&quot;* &quot;-&quot;??_);_(@_)"/>
    <numFmt numFmtId="167" formatCode="_(* #,##0_);_(* \(#,##0\);_(* &quot;-&quot;??_);_(@_)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b/>
      <sz val="11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name val="Arial"/>
      <family val="2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2"/>
      <name val="Times New Roman"/>
      <family val="1"/>
    </font>
    <font>
      <sz val="12"/>
      <color indexed="17"/>
      <name val="Times New Roman"/>
      <family val="1"/>
    </font>
    <font>
      <sz val="12"/>
      <color rgb="FFFF0000"/>
      <name val="Times New Roman"/>
      <family val="1"/>
    </font>
    <font>
      <sz val="12"/>
      <color indexed="39"/>
      <name val="Times New Roman"/>
      <family val="1"/>
    </font>
    <font>
      <sz val="12"/>
      <color theme="1"/>
      <name val="Calibri"/>
      <family val="2"/>
      <scheme val="minor"/>
    </font>
    <font>
      <sz val="10"/>
      <name val="Times New Roman"/>
      <family val="1"/>
    </font>
    <font>
      <sz val="10"/>
      <color theme="1"/>
      <name val="Calibri"/>
      <family val="2"/>
      <scheme val="minor"/>
    </font>
    <font>
      <b/>
      <sz val="10"/>
      <name val="Times New Roman"/>
      <family val="1"/>
    </font>
    <font>
      <sz val="10"/>
      <color rgb="FFFF0000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0"/>
      <color indexed="17"/>
      <name val="Times New Roman"/>
      <family val="1"/>
    </font>
    <font>
      <sz val="10"/>
      <color indexed="39"/>
      <name val="Times New Roman"/>
      <family val="1"/>
    </font>
    <font>
      <b/>
      <sz val="12"/>
      <color theme="1" tint="0.249977111117893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8" tint="0.79998168889431442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/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theme="0" tint="-0.34998626667073579"/>
      </bottom>
      <diagonal/>
    </border>
    <border>
      <left style="medium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indexed="64"/>
      </right>
      <top/>
      <bottom style="thin">
        <color theme="0" tint="-0.499984740745262"/>
      </bottom>
      <diagonal/>
    </border>
    <border>
      <left/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16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left" vertical="center"/>
    </xf>
    <xf numFmtId="167" fontId="7" fillId="0" borderId="0" xfId="1" applyNumberFormat="1" applyFont="1" applyAlignment="1">
      <alignment horizontal="left" vertical="center"/>
    </xf>
    <xf numFmtId="167" fontId="5" fillId="0" borderId="0" xfId="1" applyNumberFormat="1" applyFont="1" applyAlignment="1">
      <alignment horizontal="left" vertical="center"/>
    </xf>
    <xf numFmtId="166" fontId="5" fillId="0" borderId="0" xfId="0" applyNumberFormat="1" applyFont="1" applyAlignment="1">
      <alignment horizontal="left" vertical="center"/>
    </xf>
    <xf numFmtId="44" fontId="5" fillId="0" borderId="0" xfId="0" applyNumberFormat="1" applyFont="1" applyAlignment="1">
      <alignment horizontal="left" vertical="center"/>
    </xf>
    <xf numFmtId="44" fontId="5" fillId="0" borderId="0" xfId="2" applyFont="1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38" fontId="12" fillId="4" borderId="17" xfId="0" applyNumberFormat="1" applyFont="1" applyFill="1" applyBorder="1" applyAlignment="1">
      <alignment horizontal="center"/>
    </xf>
    <xf numFmtId="38" fontId="17" fillId="4" borderId="1" xfId="0" applyNumberFormat="1" applyFont="1" applyFill="1" applyBorder="1" applyAlignment="1">
      <alignment horizontal="center"/>
    </xf>
    <xf numFmtId="38" fontId="19" fillId="4" borderId="1" xfId="0" applyNumberFormat="1" applyFont="1" applyFill="1" applyBorder="1" applyAlignment="1">
      <alignment horizontal="center"/>
    </xf>
    <xf numFmtId="38" fontId="13" fillId="4" borderId="17" xfId="0" applyNumberFormat="1" applyFont="1" applyFill="1" applyBorder="1" applyAlignment="1">
      <alignment horizontal="center"/>
    </xf>
    <xf numFmtId="38" fontId="23" fillId="4" borderId="1" xfId="0" applyNumberFormat="1" applyFont="1" applyFill="1" applyBorder="1" applyAlignment="1">
      <alignment horizontal="center"/>
    </xf>
    <xf numFmtId="38" fontId="14" fillId="4" borderId="17" xfId="0" applyNumberFormat="1" applyFont="1" applyFill="1" applyBorder="1" applyAlignment="1">
      <alignment horizontal="center"/>
    </xf>
    <xf numFmtId="38" fontId="20" fillId="5" borderId="1" xfId="0" applyNumberFormat="1" applyFont="1" applyFill="1" applyBorder="1" applyAlignment="1">
      <alignment horizontal="center"/>
    </xf>
    <xf numFmtId="38" fontId="20" fillId="4" borderId="1" xfId="0" applyNumberFormat="1" applyFont="1" applyFill="1" applyBorder="1" applyAlignment="1">
      <alignment horizontal="center"/>
    </xf>
    <xf numFmtId="38" fontId="15" fillId="4" borderId="17" xfId="0" applyNumberFormat="1" applyFont="1" applyFill="1" applyBorder="1" applyAlignment="1">
      <alignment horizontal="center"/>
    </xf>
    <xf numFmtId="38" fontId="24" fillId="4" borderId="18" xfId="0" applyNumberFormat="1" applyFont="1" applyFill="1" applyBorder="1" applyAlignment="1">
      <alignment horizontal="center"/>
    </xf>
    <xf numFmtId="38" fontId="23" fillId="4" borderId="18" xfId="0" applyNumberFormat="1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164" fontId="19" fillId="0" borderId="34" xfId="2" applyNumberFormat="1" applyFont="1" applyFill="1" applyBorder="1" applyAlignment="1" applyProtection="1">
      <alignment horizontal="center" vertical="center"/>
    </xf>
    <xf numFmtId="164" fontId="19" fillId="2" borderId="34" xfId="2" applyNumberFormat="1" applyFont="1" applyFill="1" applyBorder="1" applyAlignment="1" applyProtection="1">
      <alignment horizontal="center" vertical="center"/>
    </xf>
    <xf numFmtId="164" fontId="19" fillId="2" borderId="37" xfId="2" applyNumberFormat="1" applyFont="1" applyFill="1" applyBorder="1" applyAlignment="1" applyProtection="1">
      <alignment horizontal="center" vertical="center"/>
    </xf>
    <xf numFmtId="38" fontId="10" fillId="3" borderId="9" xfId="0" applyNumberFormat="1" applyFont="1" applyFill="1" applyBorder="1" applyAlignment="1">
      <alignment horizontal="center" vertical="center"/>
    </xf>
    <xf numFmtId="38" fontId="3" fillId="0" borderId="40" xfId="0" quotePrefix="1" applyNumberFormat="1" applyFont="1" applyBorder="1" applyAlignment="1">
      <alignment horizontal="center" vertical="center"/>
    </xf>
    <xf numFmtId="38" fontId="12" fillId="0" borderId="38" xfId="0" applyNumberFormat="1" applyFont="1" applyBorder="1" applyAlignment="1">
      <alignment horizontal="center" vertical="center"/>
    </xf>
    <xf numFmtId="38" fontId="12" fillId="0" borderId="39" xfId="0" applyNumberFormat="1" applyFont="1" applyBorder="1" applyAlignment="1">
      <alignment horizontal="center" vertical="center"/>
    </xf>
    <xf numFmtId="38" fontId="3" fillId="0" borderId="20" xfId="0" quotePrefix="1" applyNumberFormat="1" applyFont="1" applyBorder="1" applyAlignment="1">
      <alignment horizontal="center" vertical="center"/>
    </xf>
    <xf numFmtId="38" fontId="12" fillId="0" borderId="20" xfId="0" applyNumberFormat="1" applyFont="1" applyBorder="1" applyAlignment="1">
      <alignment horizontal="center" vertical="center"/>
    </xf>
    <xf numFmtId="164" fontId="19" fillId="2" borderId="45" xfId="2" applyNumberFormat="1" applyFont="1" applyFill="1" applyBorder="1" applyAlignment="1" applyProtection="1">
      <alignment horizontal="center" vertical="center"/>
    </xf>
    <xf numFmtId="38" fontId="17" fillId="4" borderId="10" xfId="0" applyNumberFormat="1" applyFont="1" applyFill="1" applyBorder="1" applyAlignment="1">
      <alignment horizontal="center"/>
    </xf>
    <xf numFmtId="165" fontId="21" fillId="3" borderId="9" xfId="0" applyNumberFormat="1" applyFont="1" applyFill="1" applyBorder="1" applyAlignment="1">
      <alignment horizontal="center" vertical="center"/>
    </xf>
    <xf numFmtId="164" fontId="19" fillId="2" borderId="20" xfId="2" applyNumberFormat="1" applyFont="1" applyFill="1" applyBorder="1" applyAlignment="1" applyProtection="1">
      <alignment horizontal="center" vertical="center"/>
    </xf>
    <xf numFmtId="38" fontId="3" fillId="2" borderId="20" xfId="0" applyNumberFormat="1" applyFont="1" applyFill="1" applyBorder="1" applyAlignment="1">
      <alignment horizontal="center" vertical="center"/>
    </xf>
    <xf numFmtId="164" fontId="19" fillId="0" borderId="36" xfId="2" applyNumberFormat="1" applyFont="1" applyFill="1" applyBorder="1" applyAlignment="1" applyProtection="1">
      <alignment horizontal="center" vertical="center"/>
    </xf>
    <xf numFmtId="164" fontId="19" fillId="0" borderId="48" xfId="2" applyNumberFormat="1" applyFont="1" applyFill="1" applyBorder="1" applyAlignment="1" applyProtection="1">
      <alignment horizontal="center" vertical="center"/>
    </xf>
    <xf numFmtId="164" fontId="17" fillId="0" borderId="26" xfId="2" applyNumberFormat="1" applyFont="1" applyFill="1" applyBorder="1" applyAlignment="1" applyProtection="1">
      <alignment horizontal="center" vertical="center"/>
    </xf>
    <xf numFmtId="164" fontId="17" fillId="0" borderId="15" xfId="2" applyNumberFormat="1" applyFont="1" applyFill="1" applyBorder="1" applyAlignment="1" applyProtection="1">
      <alignment horizontal="center" vertical="center"/>
    </xf>
    <xf numFmtId="164" fontId="17" fillId="0" borderId="42" xfId="2" applyNumberFormat="1" applyFont="1" applyFill="1" applyBorder="1" applyAlignment="1" applyProtection="1">
      <alignment horizontal="center" vertical="center"/>
    </xf>
    <xf numFmtId="164" fontId="22" fillId="0" borderId="46" xfId="2" applyNumberFormat="1" applyFont="1" applyFill="1" applyBorder="1" applyAlignment="1" applyProtection="1">
      <alignment horizontal="center" vertical="center"/>
    </xf>
    <xf numFmtId="164" fontId="17" fillId="0" borderId="35" xfId="2" applyNumberFormat="1" applyFont="1" applyFill="1" applyBorder="1" applyAlignment="1" applyProtection="1">
      <alignment horizontal="center" vertical="center"/>
    </xf>
    <xf numFmtId="164" fontId="17" fillId="0" borderId="33" xfId="2" applyNumberFormat="1" applyFont="1" applyFill="1" applyBorder="1" applyAlignment="1" applyProtection="1">
      <alignment horizontal="center" vertical="center"/>
    </xf>
    <xf numFmtId="164" fontId="17" fillId="0" borderId="43" xfId="2" applyNumberFormat="1" applyFont="1" applyFill="1" applyBorder="1" applyAlignment="1" applyProtection="1">
      <alignment horizontal="center" vertical="center"/>
    </xf>
    <xf numFmtId="164" fontId="22" fillId="0" borderId="47" xfId="2" applyNumberFormat="1" applyFont="1" applyFill="1" applyBorder="1" applyAlignment="1" applyProtection="1">
      <alignment horizontal="center" vertical="center"/>
    </xf>
    <xf numFmtId="164" fontId="19" fillId="0" borderId="37" xfId="2" applyNumberFormat="1" applyFont="1" applyFill="1" applyBorder="1" applyAlignment="1" applyProtection="1">
      <alignment horizontal="center" vertical="center"/>
    </xf>
    <xf numFmtId="164" fontId="19" fillId="0" borderId="45" xfId="2" applyNumberFormat="1" applyFont="1" applyFill="1" applyBorder="1" applyAlignment="1" applyProtection="1">
      <alignment horizontal="center" vertical="center"/>
    </xf>
    <xf numFmtId="164" fontId="19" fillId="0" borderId="20" xfId="2" applyNumberFormat="1" applyFont="1" applyFill="1" applyBorder="1" applyAlignment="1" applyProtection="1">
      <alignment horizontal="center" vertical="center"/>
    </xf>
    <xf numFmtId="164" fontId="17" fillId="0" borderId="37" xfId="2" applyNumberFormat="1" applyFont="1" applyFill="1" applyBorder="1" applyAlignment="1" applyProtection="1">
      <alignment horizontal="center" vertical="center"/>
    </xf>
    <xf numFmtId="164" fontId="17" fillId="0" borderId="34" xfId="2" applyNumberFormat="1" applyFont="1" applyFill="1" applyBorder="1" applyAlignment="1" applyProtection="1">
      <alignment horizontal="center" vertical="center"/>
    </xf>
    <xf numFmtId="164" fontId="17" fillId="0" borderId="45" xfId="2" applyNumberFormat="1" applyFont="1" applyFill="1" applyBorder="1" applyAlignment="1" applyProtection="1">
      <alignment horizontal="center" vertical="center"/>
    </xf>
    <xf numFmtId="164" fontId="17" fillId="0" borderId="20" xfId="2" applyNumberFormat="1" applyFont="1" applyFill="1" applyBorder="1" applyAlignment="1" applyProtection="1">
      <alignment horizontal="center" vertical="center"/>
    </xf>
    <xf numFmtId="38" fontId="3" fillId="6" borderId="20" xfId="0" applyNumberFormat="1" applyFont="1" applyFill="1" applyBorder="1" applyAlignment="1">
      <alignment horizontal="center" vertical="center"/>
    </xf>
    <xf numFmtId="38" fontId="3" fillId="0" borderId="40" xfId="0" applyNumberFormat="1" applyFont="1" applyBorder="1" applyAlignment="1">
      <alignment horizontal="center" vertical="center"/>
    </xf>
    <xf numFmtId="164" fontId="19" fillId="0" borderId="49" xfId="2" applyNumberFormat="1" applyFont="1" applyFill="1" applyBorder="1" applyAlignment="1" applyProtection="1">
      <alignment horizontal="center" vertical="center"/>
    </xf>
    <xf numFmtId="164" fontId="19" fillId="6" borderId="37" xfId="2" applyNumberFormat="1" applyFont="1" applyFill="1" applyBorder="1" applyAlignment="1" applyProtection="1">
      <alignment horizontal="center" vertical="center"/>
    </xf>
    <xf numFmtId="38" fontId="12" fillId="7" borderId="20" xfId="0" applyNumberFormat="1" applyFont="1" applyFill="1" applyBorder="1" applyAlignment="1">
      <alignment horizontal="center" vertical="center"/>
    </xf>
    <xf numFmtId="164" fontId="19" fillId="7" borderId="50" xfId="2" applyNumberFormat="1" applyFont="1" applyFill="1" applyBorder="1" applyAlignment="1" applyProtection="1">
      <alignment horizontal="center" vertical="center"/>
    </xf>
    <xf numFmtId="164" fontId="19" fillId="7" borderId="37" xfId="2" applyNumberFormat="1" applyFont="1" applyFill="1" applyBorder="1" applyAlignment="1" applyProtection="1">
      <alignment horizontal="center" vertical="center"/>
    </xf>
    <xf numFmtId="164" fontId="19" fillId="7" borderId="23" xfId="2" applyNumberFormat="1" applyFont="1" applyFill="1" applyBorder="1" applyAlignment="1" applyProtection="1">
      <alignment horizontal="center" vertical="center"/>
    </xf>
    <xf numFmtId="164" fontId="19" fillId="7" borderId="20" xfId="2" applyNumberFormat="1" applyFont="1" applyFill="1" applyBorder="1" applyAlignment="1" applyProtection="1">
      <alignment horizontal="center" vertical="center"/>
    </xf>
    <xf numFmtId="38" fontId="12" fillId="0" borderId="40" xfId="0" applyNumberFormat="1" applyFont="1" applyBorder="1" applyAlignment="1">
      <alignment horizontal="center" vertical="center"/>
    </xf>
    <xf numFmtId="164" fontId="17" fillId="0" borderId="36" xfId="2" applyNumberFormat="1" applyFont="1" applyFill="1" applyBorder="1" applyAlignment="1" applyProtection="1">
      <alignment horizontal="center" vertical="center"/>
    </xf>
    <xf numFmtId="164" fontId="17" fillId="0" borderId="32" xfId="2" applyNumberFormat="1" applyFont="1" applyFill="1" applyBorder="1" applyAlignment="1" applyProtection="1">
      <alignment horizontal="center" vertical="center"/>
    </xf>
    <xf numFmtId="164" fontId="17" fillId="0" borderId="44" xfId="2" applyNumberFormat="1" applyFont="1" applyFill="1" applyBorder="1" applyAlignment="1" applyProtection="1">
      <alignment horizontal="center" vertical="center"/>
    </xf>
    <xf numFmtId="38" fontId="19" fillId="4" borderId="10" xfId="0" applyNumberFormat="1" applyFont="1" applyFill="1" applyBorder="1" applyAlignment="1">
      <alignment horizontal="center"/>
    </xf>
    <xf numFmtId="38" fontId="3" fillId="7" borderId="20" xfId="0" applyNumberFormat="1" applyFont="1" applyFill="1" applyBorder="1" applyAlignment="1">
      <alignment horizontal="center" vertical="center"/>
    </xf>
    <xf numFmtId="38" fontId="10" fillId="3" borderId="14" xfId="0" applyNumberFormat="1" applyFont="1" applyFill="1" applyBorder="1" applyAlignment="1">
      <alignment horizontal="center" vertical="center"/>
    </xf>
    <xf numFmtId="0" fontId="21" fillId="3" borderId="55" xfId="0" applyFont="1" applyFill="1" applyBorder="1" applyAlignment="1">
      <alignment horizontal="center" vertical="center"/>
    </xf>
    <xf numFmtId="0" fontId="21" fillId="3" borderId="19" xfId="0" applyFont="1" applyFill="1" applyBorder="1" applyAlignment="1">
      <alignment horizontal="center" vertical="center"/>
    </xf>
    <xf numFmtId="165" fontId="21" fillId="3" borderId="52" xfId="0" applyNumberFormat="1" applyFont="1" applyFill="1" applyBorder="1" applyAlignment="1">
      <alignment horizontal="center" vertical="center"/>
    </xf>
    <xf numFmtId="164" fontId="19" fillId="6" borderId="23" xfId="2" applyNumberFormat="1" applyFont="1" applyFill="1" applyBorder="1" applyAlignment="1" applyProtection="1">
      <alignment horizontal="center" vertical="center"/>
    </xf>
    <xf numFmtId="164" fontId="19" fillId="6" borderId="20" xfId="2" applyNumberFormat="1" applyFont="1" applyFill="1" applyBorder="1" applyAlignment="1" applyProtection="1">
      <alignment horizontal="center" vertical="center"/>
    </xf>
    <xf numFmtId="164" fontId="19" fillId="2" borderId="23" xfId="2" applyNumberFormat="1" applyFont="1" applyFill="1" applyBorder="1" applyAlignment="1" applyProtection="1">
      <alignment horizontal="center" vertical="center"/>
    </xf>
    <xf numFmtId="164" fontId="19" fillId="6" borderId="28" xfId="2" applyNumberFormat="1" applyFont="1" applyFill="1" applyBorder="1" applyAlignment="1" applyProtection="1">
      <alignment horizontal="center" vertical="center"/>
    </xf>
    <xf numFmtId="164" fontId="19" fillId="7" borderId="14" xfId="2" applyNumberFormat="1" applyFont="1" applyFill="1" applyBorder="1" applyAlignment="1" applyProtection="1">
      <alignment horizontal="center" vertical="center"/>
    </xf>
    <xf numFmtId="164" fontId="22" fillId="0" borderId="7" xfId="2" applyNumberFormat="1" applyFont="1" applyFill="1" applyBorder="1" applyAlignment="1" applyProtection="1">
      <alignment horizontal="center" vertical="center"/>
    </xf>
    <xf numFmtId="164" fontId="22" fillId="0" borderId="8" xfId="2" applyNumberFormat="1" applyFont="1" applyFill="1" applyBorder="1" applyAlignment="1" applyProtection="1">
      <alignment horizontal="center" vertical="center"/>
    </xf>
    <xf numFmtId="164" fontId="22" fillId="0" borderId="9" xfId="2" applyNumberFormat="1" applyFont="1" applyFill="1" applyBorder="1" applyAlignment="1" applyProtection="1">
      <alignment horizontal="center" vertical="center"/>
    </xf>
    <xf numFmtId="0" fontId="12" fillId="0" borderId="53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2" fillId="0" borderId="53" xfId="0" applyFont="1" applyBorder="1" applyAlignment="1">
      <alignment horizontal="center" vertical="center" wrapText="1"/>
    </xf>
    <xf numFmtId="0" fontId="12" fillId="0" borderId="5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17" fillId="0" borderId="2" xfId="1" applyNumberFormat="1" applyFont="1" applyFill="1" applyBorder="1" applyAlignment="1">
      <alignment horizontal="left" vertical="center"/>
    </xf>
    <xf numFmtId="164" fontId="17" fillId="0" borderId="1" xfId="1" applyNumberFormat="1" applyFont="1" applyFill="1" applyBorder="1" applyAlignment="1">
      <alignment horizontal="left" vertical="center"/>
    </xf>
    <xf numFmtId="0" fontId="3" fillId="0" borderId="22" xfId="0" applyFont="1" applyBorder="1" applyAlignment="1">
      <alignment horizontal="center" vertical="center"/>
    </xf>
    <xf numFmtId="164" fontId="19" fillId="0" borderId="11" xfId="1" applyNumberFormat="1" applyFont="1" applyFill="1" applyBorder="1" applyAlignment="1">
      <alignment horizontal="left" vertical="center"/>
    </xf>
    <xf numFmtId="164" fontId="19" fillId="0" borderId="12" xfId="1" applyNumberFormat="1" applyFont="1" applyFill="1" applyBorder="1" applyAlignment="1">
      <alignment horizontal="left" vertical="center"/>
    </xf>
    <xf numFmtId="0" fontId="3" fillId="0" borderId="27" xfId="0" applyFont="1" applyBorder="1" applyAlignment="1">
      <alignment horizontal="center" vertical="center"/>
    </xf>
    <xf numFmtId="164" fontId="19" fillId="0" borderId="29" xfId="1" applyNumberFormat="1" applyFont="1" applyFill="1" applyBorder="1" applyAlignment="1">
      <alignment horizontal="left" vertical="center"/>
    </xf>
    <xf numFmtId="164" fontId="19" fillId="0" borderId="30" xfId="1" applyNumberFormat="1" applyFont="1" applyFill="1" applyBorder="1" applyAlignment="1">
      <alignment horizontal="left" vertical="center"/>
    </xf>
    <xf numFmtId="164" fontId="19" fillId="0" borderId="57" xfId="1" applyNumberFormat="1" applyFont="1" applyFill="1" applyBorder="1" applyAlignment="1">
      <alignment horizontal="left" vertical="center"/>
    </xf>
    <xf numFmtId="164" fontId="19" fillId="0" borderId="58" xfId="1" applyNumberFormat="1" applyFont="1" applyFill="1" applyBorder="1" applyAlignment="1">
      <alignment horizontal="left" vertical="center"/>
    </xf>
    <xf numFmtId="164" fontId="19" fillId="0" borderId="31" xfId="1" applyNumberFormat="1" applyFont="1" applyFill="1" applyBorder="1" applyAlignment="1">
      <alignment horizontal="left" vertical="center"/>
    </xf>
    <xf numFmtId="164" fontId="19" fillId="0" borderId="13" xfId="1" applyNumberFormat="1" applyFont="1" applyFill="1" applyBorder="1" applyAlignment="1">
      <alignment horizontal="left" vertical="center"/>
    </xf>
    <xf numFmtId="0" fontId="3" fillId="0" borderId="5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0" fontId="5" fillId="0" borderId="12" xfId="1" applyNumberFormat="1" applyFont="1" applyBorder="1" applyAlignment="1">
      <alignment horizontal="center" vertical="center"/>
    </xf>
    <xf numFmtId="164" fontId="19" fillId="0" borderId="62" xfId="1" applyNumberFormat="1" applyFont="1" applyFill="1" applyBorder="1" applyAlignment="1">
      <alignment horizontal="left" vertical="center"/>
    </xf>
    <xf numFmtId="164" fontId="19" fillId="0" borderId="63" xfId="1" applyNumberFormat="1" applyFont="1" applyFill="1" applyBorder="1" applyAlignment="1">
      <alignment horizontal="left" vertical="center"/>
    </xf>
    <xf numFmtId="164" fontId="19" fillId="0" borderId="65" xfId="1" applyNumberFormat="1" applyFont="1" applyFill="1" applyBorder="1" applyAlignment="1">
      <alignment horizontal="left" vertical="center"/>
    </xf>
    <xf numFmtId="164" fontId="19" fillId="0" borderId="19" xfId="1" applyNumberFormat="1" applyFont="1" applyFill="1" applyBorder="1" applyAlignment="1">
      <alignment horizontal="left" vertical="center"/>
    </xf>
    <xf numFmtId="164" fontId="27" fillId="0" borderId="20" xfId="0" applyNumberFormat="1" applyFont="1" applyBorder="1" applyAlignment="1">
      <alignment vertical="center"/>
    </xf>
    <xf numFmtId="164" fontId="27" fillId="0" borderId="7" xfId="0" applyNumberFormat="1" applyFont="1" applyBorder="1" applyAlignment="1">
      <alignment vertical="center"/>
    </xf>
    <xf numFmtId="164" fontId="17" fillId="0" borderId="2" xfId="2" applyNumberFormat="1" applyFont="1" applyFill="1" applyBorder="1" applyAlignment="1" applyProtection="1">
      <alignment vertical="center"/>
    </xf>
    <xf numFmtId="164" fontId="17" fillId="0" borderId="1" xfId="2" applyNumberFormat="1" applyFont="1" applyFill="1" applyBorder="1" applyAlignment="1" applyProtection="1">
      <alignment vertical="center"/>
    </xf>
    <xf numFmtId="164" fontId="26" fillId="0" borderId="8" xfId="0" applyNumberFormat="1" applyFont="1" applyBorder="1" applyAlignment="1">
      <alignment vertical="center"/>
    </xf>
    <xf numFmtId="164" fontId="17" fillId="0" borderId="60" xfId="2" applyNumberFormat="1" applyFont="1" applyFill="1" applyBorder="1" applyAlignment="1" applyProtection="1">
      <alignment vertical="center"/>
    </xf>
    <xf numFmtId="164" fontId="17" fillId="0" borderId="18" xfId="2" applyNumberFormat="1" applyFont="1" applyFill="1" applyBorder="1" applyAlignment="1" applyProtection="1">
      <alignment vertical="center"/>
    </xf>
    <xf numFmtId="164" fontId="26" fillId="0" borderId="9" xfId="0" applyNumberFormat="1" applyFont="1" applyBorder="1" applyAlignment="1">
      <alignment vertical="center"/>
    </xf>
    <xf numFmtId="0" fontId="1" fillId="0" borderId="0" xfId="0" applyFont="1" applyAlignment="1">
      <alignment vertical="center"/>
    </xf>
    <xf numFmtId="43" fontId="8" fillId="0" borderId="0" xfId="1" applyFont="1" applyAlignment="1">
      <alignment vertical="center"/>
    </xf>
    <xf numFmtId="166" fontId="8" fillId="0" borderId="0" xfId="0" applyNumberFormat="1" applyFont="1" applyAlignment="1">
      <alignment vertical="center"/>
    </xf>
    <xf numFmtId="164" fontId="19" fillId="0" borderId="57" xfId="2" applyNumberFormat="1" applyFont="1" applyFill="1" applyBorder="1" applyAlignment="1" applyProtection="1">
      <alignment vertical="center"/>
    </xf>
    <xf numFmtId="164" fontId="19" fillId="0" borderId="58" xfId="2" applyNumberFormat="1" applyFont="1" applyFill="1" applyBorder="1" applyAlignment="1" applyProtection="1">
      <alignment vertical="center"/>
    </xf>
    <xf numFmtId="164" fontId="19" fillId="0" borderId="59" xfId="2" applyNumberFormat="1" applyFont="1" applyFill="1" applyBorder="1" applyAlignment="1" applyProtection="1">
      <alignment vertical="center"/>
    </xf>
    <xf numFmtId="164" fontId="17" fillId="0" borderId="3" xfId="1" applyNumberFormat="1" applyFont="1" applyFill="1" applyBorder="1" applyAlignment="1">
      <alignment horizontal="left" vertical="center"/>
    </xf>
    <xf numFmtId="164" fontId="27" fillId="0" borderId="8" xfId="0" applyNumberFormat="1" applyFont="1" applyBorder="1" applyAlignment="1">
      <alignment vertical="center"/>
    </xf>
    <xf numFmtId="164" fontId="27" fillId="0" borderId="9" xfId="0" applyNumberFormat="1" applyFont="1" applyBorder="1" applyAlignment="1">
      <alignment vertical="center"/>
    </xf>
    <xf numFmtId="0" fontId="25" fillId="0" borderId="22" xfId="0" applyFont="1" applyBorder="1" applyAlignment="1">
      <alignment horizontal="center" vertical="center"/>
    </xf>
    <xf numFmtId="164" fontId="17" fillId="0" borderId="60" xfId="1" applyNumberFormat="1" applyFont="1" applyFill="1" applyBorder="1" applyAlignment="1">
      <alignment horizontal="left" vertical="center"/>
    </xf>
    <xf numFmtId="164" fontId="17" fillId="0" borderId="18" xfId="1" applyNumberFormat="1" applyFont="1" applyFill="1" applyBorder="1" applyAlignment="1">
      <alignment horizontal="left" vertical="center"/>
    </xf>
    <xf numFmtId="164" fontId="17" fillId="0" borderId="61" xfId="1" applyNumberFormat="1" applyFont="1" applyFill="1" applyBorder="1" applyAlignment="1">
      <alignment horizontal="left" vertical="center"/>
    </xf>
    <xf numFmtId="164" fontId="19" fillId="0" borderId="59" xfId="1" applyNumberFormat="1" applyFont="1" applyFill="1" applyBorder="1" applyAlignment="1">
      <alignment horizontal="left" vertical="center"/>
    </xf>
    <xf numFmtId="164" fontId="19" fillId="0" borderId="64" xfId="1" applyNumberFormat="1" applyFont="1" applyFill="1" applyBorder="1" applyAlignment="1">
      <alignment horizontal="left" vertical="center"/>
    </xf>
    <xf numFmtId="164" fontId="19" fillId="0" borderId="66" xfId="1" applyNumberFormat="1" applyFont="1" applyFill="1" applyBorder="1" applyAlignment="1">
      <alignment horizontal="left" vertical="center"/>
    </xf>
    <xf numFmtId="164" fontId="17" fillId="0" borderId="3" xfId="2" applyNumberFormat="1" applyFont="1" applyFill="1" applyBorder="1" applyAlignment="1" applyProtection="1">
      <alignment vertical="center"/>
    </xf>
    <xf numFmtId="164" fontId="17" fillId="0" borderId="61" xfId="2" applyNumberFormat="1" applyFont="1" applyFill="1" applyBorder="1" applyAlignment="1" applyProtection="1">
      <alignment vertical="center"/>
    </xf>
    <xf numFmtId="164" fontId="27" fillId="0" borderId="67" xfId="0" applyNumberFormat="1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8" fontId="9" fillId="0" borderId="22" xfId="0" applyNumberFormat="1" applyFont="1" applyBorder="1" applyAlignment="1">
      <alignment horizontal="center" vertical="center"/>
    </xf>
    <xf numFmtId="38" fontId="9" fillId="0" borderId="23" xfId="0" applyNumberFormat="1" applyFont="1" applyBorder="1" applyAlignment="1">
      <alignment horizontal="center" vertical="center"/>
    </xf>
    <xf numFmtId="38" fontId="9" fillId="0" borderId="24" xfId="0" applyNumberFormat="1" applyFont="1" applyBorder="1" applyAlignment="1">
      <alignment horizontal="center" vertical="center"/>
    </xf>
    <xf numFmtId="0" fontId="16" fillId="0" borderId="5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38" fontId="3" fillId="0" borderId="68" xfId="0" quotePrefix="1" applyNumberFormat="1" applyFont="1" applyBorder="1" applyAlignment="1">
      <alignment horizontal="center" vertical="center"/>
    </xf>
    <xf numFmtId="38" fontId="11" fillId="0" borderId="68" xfId="0" applyNumberFormat="1" applyFont="1" applyBorder="1" applyAlignment="1">
      <alignment horizontal="center" vertical="center"/>
    </xf>
    <xf numFmtId="38" fontId="11" fillId="0" borderId="69" xfId="0" applyNumberFormat="1" applyFont="1" applyBorder="1" applyAlignment="1">
      <alignment horizontal="center" vertical="center"/>
    </xf>
    <xf numFmtId="164" fontId="21" fillId="0" borderId="70" xfId="0" applyNumberFormat="1" applyFont="1" applyBorder="1" applyAlignment="1">
      <alignment horizontal="center" vertical="center"/>
    </xf>
    <xf numFmtId="164" fontId="22" fillId="0" borderId="70" xfId="0" applyNumberFormat="1" applyFont="1" applyBorder="1" applyAlignment="1">
      <alignment horizontal="center" vertical="center"/>
    </xf>
    <xf numFmtId="164" fontId="22" fillId="0" borderId="71" xfId="1" applyNumberFormat="1" applyFont="1" applyFill="1" applyBorder="1" applyAlignment="1" applyProtection="1">
      <alignment horizontal="center" vertical="center"/>
    </xf>
    <xf numFmtId="0" fontId="21" fillId="3" borderId="72" xfId="0" applyFont="1" applyFill="1" applyBorder="1" applyAlignment="1">
      <alignment horizontal="center" vertical="center"/>
    </xf>
    <xf numFmtId="0" fontId="21" fillId="3" borderId="18" xfId="0" applyFont="1" applyFill="1" applyBorder="1" applyAlignment="1">
      <alignment horizontal="center" vertical="center"/>
    </xf>
    <xf numFmtId="164" fontId="19" fillId="0" borderId="25" xfId="2" applyNumberFormat="1" applyFont="1" applyFill="1" applyBorder="1" applyAlignment="1" applyProtection="1">
      <alignment horizontal="center" vertical="center"/>
    </xf>
    <xf numFmtId="164" fontId="19" fillId="0" borderId="21" xfId="2" applyNumberFormat="1" applyFont="1" applyFill="1" applyBorder="1" applyAlignment="1" applyProtection="1">
      <alignment horizontal="center" vertical="center"/>
    </xf>
    <xf numFmtId="164" fontId="19" fillId="0" borderId="41" xfId="2" applyNumberFormat="1" applyFont="1" applyFill="1" applyBorder="1" applyAlignment="1" applyProtection="1">
      <alignment horizontal="center" vertical="center"/>
    </xf>
    <xf numFmtId="164" fontId="22" fillId="0" borderId="1" xfId="1" applyNumberFormat="1" applyFont="1" applyFill="1" applyBorder="1" applyAlignment="1" applyProtection="1">
      <alignment horizontal="center" vertical="center"/>
    </xf>
    <xf numFmtId="164" fontId="21" fillId="0" borderId="29" xfId="1" applyNumberFormat="1" applyFont="1" applyFill="1" applyBorder="1" applyAlignment="1" applyProtection="1">
      <alignment horizontal="center" vertical="center"/>
    </xf>
    <xf numFmtId="164" fontId="21" fillId="0" borderId="30" xfId="1" applyNumberFormat="1" applyFont="1" applyFill="1" applyBorder="1" applyAlignment="1" applyProtection="1">
      <alignment horizontal="center" vertical="center"/>
    </xf>
    <xf numFmtId="164" fontId="21" fillId="0" borderId="31" xfId="1" applyNumberFormat="1" applyFont="1" applyFill="1" applyBorder="1" applyAlignment="1" applyProtection="1">
      <alignment horizontal="center" vertical="center"/>
    </xf>
    <xf numFmtId="164" fontId="22" fillId="0" borderId="2" xfId="1" applyNumberFormat="1" applyFont="1" applyFill="1" applyBorder="1" applyAlignment="1" applyProtection="1">
      <alignment horizontal="center" vertical="center"/>
    </xf>
    <xf numFmtId="164" fontId="22" fillId="0" borderId="3" xfId="1" applyNumberFormat="1" applyFont="1" applyFill="1" applyBorder="1" applyAlignment="1" applyProtection="1">
      <alignment horizontal="center" vertical="center"/>
    </xf>
    <xf numFmtId="0" fontId="22" fillId="0" borderId="4" xfId="1" applyNumberFormat="1" applyFont="1" applyFill="1" applyBorder="1" applyAlignment="1" applyProtection="1">
      <alignment horizontal="center" vertical="center"/>
    </xf>
    <xf numFmtId="0" fontId="22" fillId="0" borderId="5" xfId="1" applyNumberFormat="1" applyFont="1" applyFill="1" applyBorder="1" applyAlignment="1" applyProtection="1">
      <alignment horizontal="center" vertical="center"/>
    </xf>
    <xf numFmtId="0" fontId="22" fillId="0" borderId="6" xfId="1" applyNumberFormat="1" applyFont="1" applyFill="1" applyBorder="1" applyAlignment="1" applyProtection="1">
      <alignment horizontal="center" vertical="center"/>
    </xf>
    <xf numFmtId="38" fontId="28" fillId="0" borderId="20" xfId="0" quotePrefix="1" applyNumberFormat="1" applyFont="1" applyBorder="1" applyAlignment="1">
      <alignment horizontal="center" vertical="center"/>
    </xf>
    <xf numFmtId="38" fontId="29" fillId="0" borderId="38" xfId="0" applyNumberFormat="1" applyFont="1" applyBorder="1" applyAlignment="1">
      <alignment horizontal="center" vertical="center"/>
    </xf>
  </cellXfs>
  <cellStyles count="3">
    <cellStyle name="Moeda 2" xfId="2" xr:uid="{F3746878-FBD0-413B-B23A-2AE883D8EE3D}"/>
    <cellStyle name="Normal" xfId="0" builtinId="0"/>
    <cellStyle name="Vírgula" xfId="1" builtinId="3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215900</xdr:colOff>
      <xdr:row>2</xdr:row>
      <xdr:rowOff>0</xdr:rowOff>
    </xdr:from>
    <xdr:to>
      <xdr:col>1</xdr:col>
      <xdr:colOff>215900</xdr:colOff>
      <xdr:row>2</xdr:row>
      <xdr:rowOff>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6D4C9A7-23B6-47E9-AADB-58046B55B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900" y="7334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io%20Cesar\Documents\PLANO%20DE%20NEG&#211;CIOS%20HOTEL\AVALIA&#199;&#195;O\projeca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ientações"/>
      <sheetName val="ENT"/>
      <sheetName val="FIN"/>
      <sheetName val="BAL"/>
      <sheetName val="DRE"/>
      <sheetName val="FCX"/>
      <sheetName val="DFC"/>
      <sheetName val="IND"/>
      <sheetName val="TIRP"/>
      <sheetName val="NCG"/>
      <sheetName val="BAL AV"/>
      <sheetName val="DRE AV"/>
      <sheetName val="Módulo1"/>
    </sheetNames>
    <sheetDataSet>
      <sheetData sheetId="0"/>
      <sheetData sheetId="1">
        <row r="14">
          <cell r="C14" t="str">
            <v>Em R$</v>
          </cell>
        </row>
        <row r="105"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</row>
        <row r="107">
          <cell r="E107">
            <v>0.08</v>
          </cell>
          <cell r="F107">
            <v>0.08</v>
          </cell>
          <cell r="G107">
            <v>0.08</v>
          </cell>
          <cell r="H107">
            <v>0.08</v>
          </cell>
          <cell r="I107">
            <v>0.08</v>
          </cell>
          <cell r="J107">
            <v>0.08</v>
          </cell>
          <cell r="K107">
            <v>0.08</v>
          </cell>
          <cell r="L107">
            <v>0.08</v>
          </cell>
          <cell r="M107">
            <v>0.08</v>
          </cell>
        </row>
        <row r="121">
          <cell r="B121">
            <v>0</v>
          </cell>
        </row>
        <row r="123">
          <cell r="C123">
            <v>0.1</v>
          </cell>
          <cell r="D123">
            <v>0.1</v>
          </cell>
          <cell r="E123">
            <v>0.1</v>
          </cell>
          <cell r="F123">
            <v>0.1</v>
          </cell>
          <cell r="G123">
            <v>0.1</v>
          </cell>
          <cell r="H123">
            <v>0.1</v>
          </cell>
          <cell r="I123">
            <v>0.1</v>
          </cell>
          <cell r="J123">
            <v>0.1</v>
          </cell>
          <cell r="K123">
            <v>0.1</v>
          </cell>
          <cell r="L123">
            <v>0.1</v>
          </cell>
          <cell r="M123">
            <v>0.1</v>
          </cell>
        </row>
        <row r="130"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</row>
        <row r="131"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</row>
        <row r="132">
          <cell r="C132">
            <v>42004</v>
          </cell>
          <cell r="D132">
            <v>42369</v>
          </cell>
          <cell r="E132">
            <v>42734</v>
          </cell>
          <cell r="F132">
            <v>43099</v>
          </cell>
          <cell r="G132">
            <v>43464</v>
          </cell>
          <cell r="H132">
            <v>43829</v>
          </cell>
          <cell r="I132">
            <v>44194</v>
          </cell>
          <cell r="J132">
            <v>44559</v>
          </cell>
          <cell r="K132">
            <v>44924</v>
          </cell>
          <cell r="L132">
            <v>45289</v>
          </cell>
          <cell r="M132">
            <v>45654</v>
          </cell>
        </row>
        <row r="154">
          <cell r="E154">
            <v>42734</v>
          </cell>
          <cell r="F154">
            <v>43099</v>
          </cell>
          <cell r="G154">
            <v>43464</v>
          </cell>
          <cell r="H154">
            <v>43829</v>
          </cell>
          <cell r="I154">
            <v>44194</v>
          </cell>
          <cell r="J154">
            <v>44559</v>
          </cell>
          <cell r="K154">
            <v>44924</v>
          </cell>
          <cell r="L154">
            <v>45289</v>
          </cell>
          <cell r="M154">
            <v>45654</v>
          </cell>
        </row>
        <row r="156"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</row>
      </sheetData>
      <sheetData sheetId="2">
        <row r="64">
          <cell r="C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O64">
            <v>0</v>
          </cell>
        </row>
      </sheetData>
      <sheetData sheetId="3">
        <row r="21">
          <cell r="A21" t="str">
            <v>(-) Provisão para Créditos de Liq. Duvidosa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</sheetData>
      <sheetData sheetId="4"/>
      <sheetData sheetId="5">
        <row r="15">
          <cell r="B15">
            <v>0</v>
          </cell>
          <cell r="E15" t="e">
            <v>#DIV/0!</v>
          </cell>
          <cell r="F15" t="e">
            <v>#DIV/0!</v>
          </cell>
          <cell r="G15" t="e">
            <v>#DIV/0!</v>
          </cell>
          <cell r="H15" t="e">
            <v>#DIV/0!</v>
          </cell>
          <cell r="I15" t="e">
            <v>#DIV/0!</v>
          </cell>
          <cell r="J15" t="e">
            <v>#DIV/0!</v>
          </cell>
          <cell r="K15" t="e">
            <v>#DIV/0!</v>
          </cell>
          <cell r="L15" t="e">
            <v>#DIV/0!</v>
          </cell>
          <cell r="M15" t="e">
            <v>#DIV/0!</v>
          </cell>
        </row>
        <row r="16">
          <cell r="E16" t="e">
            <v>#DIV/0!</v>
          </cell>
          <cell r="F16" t="e">
            <v>#DIV/0!</v>
          </cell>
          <cell r="G16" t="e">
            <v>#DIV/0!</v>
          </cell>
          <cell r="H16" t="e">
            <v>#DIV/0!</v>
          </cell>
          <cell r="I16" t="e">
            <v>#DIV/0!</v>
          </cell>
          <cell r="J16" t="e">
            <v>#DIV/0!</v>
          </cell>
          <cell r="K16" t="e">
            <v>#DIV/0!</v>
          </cell>
          <cell r="L16" t="e">
            <v>#DIV/0!</v>
          </cell>
          <cell r="M16" t="e">
            <v>#DIV/0!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A82AA-58B8-4D8E-98DF-920DD7C30EC5}">
  <dimension ref="A1:AL67"/>
  <sheetViews>
    <sheetView tabSelected="1" zoomScale="70" zoomScaleNormal="70" zoomScaleSheetLayoutView="40" workbookViewId="0">
      <selection activeCell="B4" sqref="B4"/>
    </sheetView>
  </sheetViews>
  <sheetFormatPr defaultRowHeight="14.5" x14ac:dyDescent="0.35"/>
  <cols>
    <col min="1" max="1" width="1.453125" style="142" customWidth="1"/>
    <col min="2" max="2" width="61.08984375" style="25" bestFit="1" customWidth="1"/>
    <col min="3" max="3" width="15.26953125" style="26" customWidth="1"/>
    <col min="4" max="4" width="14.7265625" style="26" customWidth="1"/>
    <col min="5" max="5" width="15.1796875" style="26" customWidth="1"/>
    <col min="6" max="6" width="14.7265625" style="26" customWidth="1"/>
    <col min="7" max="7" width="15" style="26" customWidth="1"/>
    <col min="8" max="8" width="15.26953125" style="26" customWidth="1"/>
    <col min="9" max="9" width="15.453125" style="26" customWidth="1"/>
    <col min="10" max="10" width="15" style="26" customWidth="1"/>
    <col min="11" max="11" width="15.453125" style="26" customWidth="1"/>
    <col min="12" max="12" width="15.26953125" style="26" customWidth="1"/>
    <col min="13" max="13" width="15.453125" style="26" customWidth="1"/>
    <col min="14" max="28" width="15.7265625" style="26" customWidth="1"/>
    <col min="29" max="29" width="15" style="26" customWidth="1"/>
    <col min="30" max="32" width="15.453125" style="26" customWidth="1"/>
    <col min="33" max="33" width="15" style="26" customWidth="1"/>
    <col min="34" max="34" width="15.26953125" style="26" customWidth="1"/>
    <col min="35" max="38" width="9.1796875" style="1"/>
  </cols>
  <sheetData>
    <row r="1" spans="1:38" ht="8.25" customHeight="1" thickBot="1" x14ac:dyDescent="0.4"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</row>
    <row r="2" spans="1:38" s="10" customFormat="1" ht="37.5" customHeight="1" thickBot="1" x14ac:dyDescent="0.4">
      <c r="A2" s="142"/>
      <c r="B2" s="138" t="s">
        <v>64</v>
      </c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40"/>
      <c r="AI2" s="11"/>
      <c r="AJ2" s="11"/>
      <c r="AK2" s="11"/>
      <c r="AL2" s="11"/>
    </row>
    <row r="3" spans="1:38" ht="22.5" customHeight="1" thickBot="1" x14ac:dyDescent="0.4">
      <c r="B3" s="30"/>
      <c r="C3" s="150">
        <v>2025</v>
      </c>
      <c r="D3" s="151">
        <f>C3+1</f>
        <v>2026</v>
      </c>
      <c r="E3" s="151">
        <f t="shared" ref="E3:AG3" si="0">D3+1</f>
        <v>2027</v>
      </c>
      <c r="F3" s="151">
        <f t="shared" si="0"/>
        <v>2028</v>
      </c>
      <c r="G3" s="151">
        <f t="shared" si="0"/>
        <v>2029</v>
      </c>
      <c r="H3" s="151">
        <f t="shared" si="0"/>
        <v>2030</v>
      </c>
      <c r="I3" s="151">
        <f t="shared" si="0"/>
        <v>2031</v>
      </c>
      <c r="J3" s="151">
        <f t="shared" si="0"/>
        <v>2032</v>
      </c>
      <c r="K3" s="151">
        <f t="shared" si="0"/>
        <v>2033</v>
      </c>
      <c r="L3" s="151">
        <f t="shared" si="0"/>
        <v>2034</v>
      </c>
      <c r="M3" s="151">
        <f t="shared" si="0"/>
        <v>2035</v>
      </c>
      <c r="N3" s="151">
        <f t="shared" si="0"/>
        <v>2036</v>
      </c>
      <c r="O3" s="151">
        <f t="shared" si="0"/>
        <v>2037</v>
      </c>
      <c r="P3" s="151">
        <f t="shared" si="0"/>
        <v>2038</v>
      </c>
      <c r="Q3" s="151">
        <f t="shared" si="0"/>
        <v>2039</v>
      </c>
      <c r="R3" s="151">
        <f t="shared" si="0"/>
        <v>2040</v>
      </c>
      <c r="S3" s="151">
        <f t="shared" si="0"/>
        <v>2041</v>
      </c>
      <c r="T3" s="151">
        <f t="shared" si="0"/>
        <v>2042</v>
      </c>
      <c r="U3" s="151">
        <f t="shared" si="0"/>
        <v>2043</v>
      </c>
      <c r="V3" s="151">
        <f t="shared" si="0"/>
        <v>2044</v>
      </c>
      <c r="W3" s="151">
        <f t="shared" si="0"/>
        <v>2045</v>
      </c>
      <c r="X3" s="151">
        <f t="shared" si="0"/>
        <v>2046</v>
      </c>
      <c r="Y3" s="151">
        <f t="shared" si="0"/>
        <v>2047</v>
      </c>
      <c r="Z3" s="151">
        <f t="shared" si="0"/>
        <v>2048</v>
      </c>
      <c r="AA3" s="151">
        <f t="shared" si="0"/>
        <v>2049</v>
      </c>
      <c r="AB3" s="151">
        <f t="shared" si="0"/>
        <v>2050</v>
      </c>
      <c r="AC3" s="151">
        <f t="shared" si="0"/>
        <v>2051</v>
      </c>
      <c r="AD3" s="151">
        <f t="shared" si="0"/>
        <v>2052</v>
      </c>
      <c r="AE3" s="151">
        <f t="shared" si="0"/>
        <v>2053</v>
      </c>
      <c r="AF3" s="151">
        <f t="shared" si="0"/>
        <v>2054</v>
      </c>
      <c r="AG3" s="151">
        <f t="shared" si="0"/>
        <v>2055</v>
      </c>
      <c r="AH3" s="38" t="s">
        <v>0</v>
      </c>
    </row>
    <row r="4" spans="1:38" ht="22.5" customHeight="1" x14ac:dyDescent="0.35">
      <c r="B4" s="144" t="s">
        <v>66</v>
      </c>
      <c r="C4" s="156">
        <f>(C5*C6)</f>
        <v>0</v>
      </c>
      <c r="D4" s="157">
        <f t="shared" ref="D4:AG4" si="1">(D5*D6)</f>
        <v>0</v>
      </c>
      <c r="E4" s="157">
        <f t="shared" si="1"/>
        <v>0</v>
      </c>
      <c r="F4" s="157">
        <f t="shared" si="1"/>
        <v>0</v>
      </c>
      <c r="G4" s="157">
        <f t="shared" si="1"/>
        <v>0</v>
      </c>
      <c r="H4" s="157">
        <f t="shared" si="1"/>
        <v>0</v>
      </c>
      <c r="I4" s="157">
        <f t="shared" si="1"/>
        <v>0</v>
      </c>
      <c r="J4" s="157">
        <f t="shared" si="1"/>
        <v>0</v>
      </c>
      <c r="K4" s="157">
        <f t="shared" si="1"/>
        <v>0</v>
      </c>
      <c r="L4" s="157">
        <f t="shared" si="1"/>
        <v>0</v>
      </c>
      <c r="M4" s="157">
        <f t="shared" si="1"/>
        <v>0</v>
      </c>
      <c r="N4" s="157">
        <f t="shared" si="1"/>
        <v>0</v>
      </c>
      <c r="O4" s="157">
        <f t="shared" si="1"/>
        <v>0</v>
      </c>
      <c r="P4" s="157">
        <f t="shared" si="1"/>
        <v>0</v>
      </c>
      <c r="Q4" s="157">
        <f t="shared" si="1"/>
        <v>0</v>
      </c>
      <c r="R4" s="157">
        <f t="shared" si="1"/>
        <v>0</v>
      </c>
      <c r="S4" s="157">
        <f t="shared" si="1"/>
        <v>0</v>
      </c>
      <c r="T4" s="157">
        <f t="shared" si="1"/>
        <v>0</v>
      </c>
      <c r="U4" s="157">
        <f t="shared" si="1"/>
        <v>0</v>
      </c>
      <c r="V4" s="157">
        <f t="shared" si="1"/>
        <v>0</v>
      </c>
      <c r="W4" s="157">
        <f t="shared" si="1"/>
        <v>0</v>
      </c>
      <c r="X4" s="157">
        <f t="shared" si="1"/>
        <v>0</v>
      </c>
      <c r="Y4" s="157">
        <f t="shared" si="1"/>
        <v>0</v>
      </c>
      <c r="Z4" s="157">
        <f t="shared" si="1"/>
        <v>0</v>
      </c>
      <c r="AA4" s="157">
        <f t="shared" si="1"/>
        <v>0</v>
      </c>
      <c r="AB4" s="157">
        <f t="shared" si="1"/>
        <v>0</v>
      </c>
      <c r="AC4" s="157">
        <f t="shared" si="1"/>
        <v>0</v>
      </c>
      <c r="AD4" s="157">
        <f t="shared" si="1"/>
        <v>0</v>
      </c>
      <c r="AE4" s="157">
        <f t="shared" si="1"/>
        <v>0</v>
      </c>
      <c r="AF4" s="157">
        <f t="shared" si="1"/>
        <v>0</v>
      </c>
      <c r="AG4" s="158">
        <f t="shared" si="1"/>
        <v>0</v>
      </c>
      <c r="AH4" s="147">
        <f>SUM(C4:AG4)</f>
        <v>0</v>
      </c>
    </row>
    <row r="5" spans="1:38" ht="22.5" customHeight="1" x14ac:dyDescent="0.35">
      <c r="B5" s="145" t="s">
        <v>67</v>
      </c>
      <c r="C5" s="159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60"/>
      <c r="AH5" s="148">
        <f t="shared" ref="AH5" si="2">SUM(C5:AG5)</f>
        <v>0</v>
      </c>
    </row>
    <row r="6" spans="1:38" ht="22.5" customHeight="1" thickBot="1" x14ac:dyDescent="0.4">
      <c r="B6" s="146" t="s">
        <v>68</v>
      </c>
      <c r="C6" s="161">
        <v>6</v>
      </c>
      <c r="D6" s="162">
        <v>12</v>
      </c>
      <c r="E6" s="162">
        <v>12</v>
      </c>
      <c r="F6" s="162">
        <v>12</v>
      </c>
      <c r="G6" s="162">
        <v>12</v>
      </c>
      <c r="H6" s="162">
        <v>12</v>
      </c>
      <c r="I6" s="162">
        <v>12</v>
      </c>
      <c r="J6" s="162">
        <v>12</v>
      </c>
      <c r="K6" s="162">
        <v>12</v>
      </c>
      <c r="L6" s="162">
        <v>12</v>
      </c>
      <c r="M6" s="162">
        <v>12</v>
      </c>
      <c r="N6" s="162">
        <v>12</v>
      </c>
      <c r="O6" s="162">
        <v>12</v>
      </c>
      <c r="P6" s="162">
        <v>12</v>
      </c>
      <c r="Q6" s="162">
        <v>12</v>
      </c>
      <c r="R6" s="162">
        <v>12</v>
      </c>
      <c r="S6" s="162">
        <v>12</v>
      </c>
      <c r="T6" s="162">
        <v>12</v>
      </c>
      <c r="U6" s="162">
        <v>12</v>
      </c>
      <c r="V6" s="162">
        <v>12</v>
      </c>
      <c r="W6" s="162">
        <v>12</v>
      </c>
      <c r="X6" s="162">
        <v>12</v>
      </c>
      <c r="Y6" s="162">
        <v>12</v>
      </c>
      <c r="Z6" s="162">
        <v>12</v>
      </c>
      <c r="AA6" s="162">
        <v>12</v>
      </c>
      <c r="AB6" s="162">
        <v>12</v>
      </c>
      <c r="AC6" s="162">
        <v>12</v>
      </c>
      <c r="AD6" s="162">
        <v>12</v>
      </c>
      <c r="AE6" s="162">
        <v>12</v>
      </c>
      <c r="AF6" s="162">
        <v>12</v>
      </c>
      <c r="AG6" s="163">
        <v>6</v>
      </c>
      <c r="AH6" s="149" t="s">
        <v>61</v>
      </c>
    </row>
    <row r="7" spans="1:38" s="2" customFormat="1" ht="22.5" customHeight="1" x14ac:dyDescent="0.35">
      <c r="A7" s="142"/>
      <c r="B7" s="31" t="s">
        <v>46</v>
      </c>
      <c r="C7" s="152">
        <f>C8*C9</f>
        <v>0</v>
      </c>
      <c r="D7" s="153">
        <f t="shared" ref="D7:AH7" si="3">D8*D9</f>
        <v>0</v>
      </c>
      <c r="E7" s="153">
        <f t="shared" si="3"/>
        <v>0</v>
      </c>
      <c r="F7" s="153">
        <f t="shared" si="3"/>
        <v>0</v>
      </c>
      <c r="G7" s="153">
        <f t="shared" si="3"/>
        <v>0</v>
      </c>
      <c r="H7" s="153">
        <f t="shared" si="3"/>
        <v>0</v>
      </c>
      <c r="I7" s="153">
        <f t="shared" si="3"/>
        <v>0</v>
      </c>
      <c r="J7" s="153">
        <f t="shared" si="3"/>
        <v>0</v>
      </c>
      <c r="K7" s="153">
        <f t="shared" si="3"/>
        <v>0</v>
      </c>
      <c r="L7" s="153">
        <f t="shared" si="3"/>
        <v>0</v>
      </c>
      <c r="M7" s="153">
        <f t="shared" si="3"/>
        <v>0</v>
      </c>
      <c r="N7" s="153">
        <f t="shared" si="3"/>
        <v>0</v>
      </c>
      <c r="O7" s="153">
        <f t="shared" si="3"/>
        <v>0</v>
      </c>
      <c r="P7" s="153">
        <f t="shared" si="3"/>
        <v>0</v>
      </c>
      <c r="Q7" s="153">
        <f t="shared" si="3"/>
        <v>0</v>
      </c>
      <c r="R7" s="153">
        <f t="shared" si="3"/>
        <v>0</v>
      </c>
      <c r="S7" s="153">
        <f t="shared" si="3"/>
        <v>0</v>
      </c>
      <c r="T7" s="153">
        <f t="shared" si="3"/>
        <v>0</v>
      </c>
      <c r="U7" s="153">
        <f t="shared" si="3"/>
        <v>0</v>
      </c>
      <c r="V7" s="153">
        <f t="shared" si="3"/>
        <v>0</v>
      </c>
      <c r="W7" s="153">
        <f t="shared" si="3"/>
        <v>0</v>
      </c>
      <c r="X7" s="153">
        <f t="shared" si="3"/>
        <v>0</v>
      </c>
      <c r="Y7" s="153">
        <f t="shared" si="3"/>
        <v>0</v>
      </c>
      <c r="Z7" s="153">
        <f t="shared" si="3"/>
        <v>0</v>
      </c>
      <c r="AA7" s="153">
        <f t="shared" si="3"/>
        <v>0</v>
      </c>
      <c r="AB7" s="153">
        <f t="shared" si="3"/>
        <v>0</v>
      </c>
      <c r="AC7" s="153">
        <f t="shared" si="3"/>
        <v>0</v>
      </c>
      <c r="AD7" s="153">
        <f t="shared" si="3"/>
        <v>0</v>
      </c>
      <c r="AE7" s="153">
        <f t="shared" si="3"/>
        <v>0</v>
      </c>
      <c r="AF7" s="153">
        <f t="shared" ref="AF7" si="4">AF8*AF9</f>
        <v>0</v>
      </c>
      <c r="AG7" s="154">
        <f t="shared" si="3"/>
        <v>0</v>
      </c>
      <c r="AH7" s="42">
        <f t="shared" si="3"/>
        <v>0</v>
      </c>
      <c r="AI7" s="12"/>
      <c r="AJ7" s="12"/>
      <c r="AK7" s="12"/>
      <c r="AL7" s="12"/>
    </row>
    <row r="8" spans="1:38" ht="22.5" customHeight="1" x14ac:dyDescent="0.35">
      <c r="B8" s="32" t="s">
        <v>47</v>
      </c>
      <c r="C8" s="43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5"/>
      <c r="AH8" s="46">
        <f>SUM(C8:AG8)</f>
        <v>0</v>
      </c>
    </row>
    <row r="9" spans="1:38" ht="22.5" customHeight="1" thickBot="1" x14ac:dyDescent="0.4">
      <c r="B9" s="33" t="s">
        <v>69</v>
      </c>
      <c r="C9" s="47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9"/>
      <c r="AH9" s="50">
        <f>SUM(C9:AG9)</f>
        <v>0</v>
      </c>
    </row>
    <row r="10" spans="1:38" ht="22.5" customHeight="1" x14ac:dyDescent="0.35">
      <c r="B10" s="31" t="s">
        <v>70</v>
      </c>
      <c r="C10" s="41">
        <f>C11*C12*12</f>
        <v>0</v>
      </c>
      <c r="D10" s="41">
        <f t="shared" ref="D10:F10" si="5">D11*D12*12</f>
        <v>0</v>
      </c>
      <c r="E10" s="41">
        <f t="shared" si="5"/>
        <v>0</v>
      </c>
      <c r="F10" s="41">
        <f t="shared" si="5"/>
        <v>0</v>
      </c>
      <c r="G10" s="41">
        <f t="shared" ref="G10" si="6">G11*G12*12</f>
        <v>0</v>
      </c>
      <c r="H10" s="41">
        <f t="shared" ref="H10:I10" si="7">H11*H12*12</f>
        <v>0</v>
      </c>
      <c r="I10" s="41">
        <f t="shared" si="7"/>
        <v>0</v>
      </c>
      <c r="J10" s="41">
        <f t="shared" ref="J10" si="8">J11*J12*12</f>
        <v>0</v>
      </c>
      <c r="K10" s="41">
        <f t="shared" ref="K10:L10" si="9">K11*K12*12</f>
        <v>0</v>
      </c>
      <c r="L10" s="41">
        <f t="shared" si="9"/>
        <v>0</v>
      </c>
      <c r="M10" s="41">
        <f t="shared" ref="M10" si="10">M11*M12*12</f>
        <v>0</v>
      </c>
      <c r="N10" s="41">
        <f t="shared" ref="N10:O10" si="11">N11*N12*12</f>
        <v>0</v>
      </c>
      <c r="O10" s="41">
        <f t="shared" si="11"/>
        <v>0</v>
      </c>
      <c r="P10" s="41">
        <f t="shared" ref="P10" si="12">P11*P12*12</f>
        <v>0</v>
      </c>
      <c r="Q10" s="41">
        <f t="shared" ref="Q10:R10" si="13">Q11*Q12*12</f>
        <v>0</v>
      </c>
      <c r="R10" s="41">
        <f t="shared" si="13"/>
        <v>0</v>
      </c>
      <c r="S10" s="41">
        <f t="shared" ref="S10" si="14">S11*S12*12</f>
        <v>0</v>
      </c>
      <c r="T10" s="41">
        <f t="shared" ref="T10:U10" si="15">T11*T12*12</f>
        <v>0</v>
      </c>
      <c r="U10" s="41">
        <f t="shared" si="15"/>
        <v>0</v>
      </c>
      <c r="V10" s="41">
        <f t="shared" ref="V10" si="16">V11*V12*12</f>
        <v>0</v>
      </c>
      <c r="W10" s="41">
        <f t="shared" ref="W10:X10" si="17">W11*W12*12</f>
        <v>0</v>
      </c>
      <c r="X10" s="41">
        <f t="shared" si="17"/>
        <v>0</v>
      </c>
      <c r="Y10" s="41">
        <f t="shared" ref="Y10" si="18">Y11*Y12*12</f>
        <v>0</v>
      </c>
      <c r="Z10" s="41">
        <f t="shared" ref="Z10:AA10" si="19">Z11*Z12*12</f>
        <v>0</v>
      </c>
      <c r="AA10" s="41">
        <f t="shared" si="19"/>
        <v>0</v>
      </c>
      <c r="AB10" s="41">
        <f t="shared" ref="AB10" si="20">AB11*AB12*12</f>
        <v>0</v>
      </c>
      <c r="AC10" s="41">
        <f t="shared" ref="AC10:AD10" si="21">AC11*AC12*12</f>
        <v>0</v>
      </c>
      <c r="AD10" s="41">
        <f t="shared" si="21"/>
        <v>0</v>
      </c>
      <c r="AE10" s="41">
        <f t="shared" ref="AE10" si="22">AE11*AE12*12</f>
        <v>0</v>
      </c>
      <c r="AF10" s="41">
        <f t="shared" ref="AF10:AG10" si="23">AF11*AF12*12</f>
        <v>0</v>
      </c>
      <c r="AG10" s="41">
        <f t="shared" si="23"/>
        <v>0</v>
      </c>
      <c r="AH10" s="42">
        <f t="shared" ref="AH10" si="24">AH11*AH12</f>
        <v>0</v>
      </c>
    </row>
    <row r="11" spans="1:38" ht="22.5" customHeight="1" x14ac:dyDescent="0.35">
      <c r="B11" s="32" t="s">
        <v>71</v>
      </c>
      <c r="C11" s="43"/>
      <c r="D11" s="44"/>
      <c r="E11" s="44"/>
      <c r="F11" s="43"/>
      <c r="G11" s="44"/>
      <c r="H11" s="44"/>
      <c r="I11" s="43"/>
      <c r="J11" s="44"/>
      <c r="K11" s="44"/>
      <c r="L11" s="43"/>
      <c r="M11" s="44"/>
      <c r="N11" s="44"/>
      <c r="O11" s="43"/>
      <c r="P11" s="44"/>
      <c r="Q11" s="44"/>
      <c r="R11" s="43"/>
      <c r="S11" s="44"/>
      <c r="T11" s="44"/>
      <c r="U11" s="43"/>
      <c r="V11" s="44"/>
      <c r="W11" s="44"/>
      <c r="X11" s="43"/>
      <c r="Y11" s="44"/>
      <c r="Z11" s="44"/>
      <c r="AA11" s="43"/>
      <c r="AB11" s="44"/>
      <c r="AC11" s="44"/>
      <c r="AD11" s="43"/>
      <c r="AE11" s="44"/>
      <c r="AF11" s="44"/>
      <c r="AG11" s="43"/>
      <c r="AH11" s="46">
        <f>SUM(C11:AG11)</f>
        <v>0</v>
      </c>
    </row>
    <row r="12" spans="1:38" ht="22.5" customHeight="1" thickBot="1" x14ac:dyDescent="0.4">
      <c r="B12" s="33" t="s">
        <v>72</v>
      </c>
      <c r="C12" s="47">
        <v>180</v>
      </c>
      <c r="D12" s="48">
        <v>180</v>
      </c>
      <c r="E12" s="48">
        <v>180</v>
      </c>
      <c r="F12" s="47">
        <v>180</v>
      </c>
      <c r="G12" s="48">
        <v>180</v>
      </c>
      <c r="H12" s="48">
        <v>180</v>
      </c>
      <c r="I12" s="47">
        <v>180</v>
      </c>
      <c r="J12" s="48">
        <v>180</v>
      </c>
      <c r="K12" s="48">
        <v>180</v>
      </c>
      <c r="L12" s="47">
        <v>180</v>
      </c>
      <c r="M12" s="48">
        <v>180</v>
      </c>
      <c r="N12" s="48">
        <v>180</v>
      </c>
      <c r="O12" s="47">
        <v>180</v>
      </c>
      <c r="P12" s="48">
        <v>180</v>
      </c>
      <c r="Q12" s="48">
        <v>180</v>
      </c>
      <c r="R12" s="47">
        <v>180</v>
      </c>
      <c r="S12" s="48">
        <v>180</v>
      </c>
      <c r="T12" s="48">
        <v>180</v>
      </c>
      <c r="U12" s="47">
        <v>180</v>
      </c>
      <c r="V12" s="48">
        <v>180</v>
      </c>
      <c r="W12" s="48">
        <v>180</v>
      </c>
      <c r="X12" s="47">
        <v>180</v>
      </c>
      <c r="Y12" s="48">
        <v>180</v>
      </c>
      <c r="Z12" s="48">
        <v>180</v>
      </c>
      <c r="AA12" s="47">
        <v>180</v>
      </c>
      <c r="AB12" s="48">
        <v>180</v>
      </c>
      <c r="AC12" s="48">
        <v>180</v>
      </c>
      <c r="AD12" s="47">
        <v>180</v>
      </c>
      <c r="AE12" s="48">
        <v>180</v>
      </c>
      <c r="AF12" s="48">
        <v>180</v>
      </c>
      <c r="AG12" s="47">
        <v>180</v>
      </c>
      <c r="AH12" s="50">
        <v>180</v>
      </c>
    </row>
    <row r="13" spans="1:38" ht="22.5" customHeight="1" x14ac:dyDescent="0.35">
      <c r="B13" s="31" t="s">
        <v>73</v>
      </c>
      <c r="C13" s="41">
        <f>C14*C15*12</f>
        <v>0</v>
      </c>
      <c r="D13" s="41">
        <f t="shared" ref="D13:F13" si="25">D14*D15*12</f>
        <v>0</v>
      </c>
      <c r="E13" s="41">
        <f t="shared" si="25"/>
        <v>0</v>
      </c>
      <c r="F13" s="41">
        <f t="shared" si="25"/>
        <v>0</v>
      </c>
      <c r="G13" s="41">
        <f t="shared" ref="G13" si="26">G14*G15*12</f>
        <v>0</v>
      </c>
      <c r="H13" s="41">
        <f t="shared" ref="H13:I13" si="27">H14*H15*12</f>
        <v>0</v>
      </c>
      <c r="I13" s="41">
        <f t="shared" si="27"/>
        <v>0</v>
      </c>
      <c r="J13" s="41">
        <f t="shared" ref="J13" si="28">J14*J15*12</f>
        <v>0</v>
      </c>
      <c r="K13" s="41">
        <f t="shared" ref="K13:L13" si="29">K14*K15*12</f>
        <v>0</v>
      </c>
      <c r="L13" s="41">
        <f t="shared" si="29"/>
        <v>0</v>
      </c>
      <c r="M13" s="41">
        <f t="shared" ref="M13" si="30">M14*M15*12</f>
        <v>0</v>
      </c>
      <c r="N13" s="41">
        <f t="shared" ref="N13:O13" si="31">N14*N15*12</f>
        <v>0</v>
      </c>
      <c r="O13" s="41">
        <f t="shared" si="31"/>
        <v>0</v>
      </c>
      <c r="P13" s="41">
        <f t="shared" ref="P13" si="32">P14*P15*12</f>
        <v>0</v>
      </c>
      <c r="Q13" s="41">
        <f t="shared" ref="Q13:R13" si="33">Q14*Q15*12</f>
        <v>0</v>
      </c>
      <c r="R13" s="41">
        <f t="shared" si="33"/>
        <v>0</v>
      </c>
      <c r="S13" s="41">
        <f t="shared" ref="S13" si="34">S14*S15*12</f>
        <v>0</v>
      </c>
      <c r="T13" s="41">
        <f t="shared" ref="T13:U13" si="35">T14*T15*12</f>
        <v>0</v>
      </c>
      <c r="U13" s="41">
        <f t="shared" si="35"/>
        <v>0</v>
      </c>
      <c r="V13" s="41">
        <f t="shared" ref="V13" si="36">V14*V15*12</f>
        <v>0</v>
      </c>
      <c r="W13" s="41">
        <f t="shared" ref="W13:X13" si="37">W14*W15*12</f>
        <v>0</v>
      </c>
      <c r="X13" s="41">
        <f t="shared" si="37"/>
        <v>0</v>
      </c>
      <c r="Y13" s="41">
        <f t="shared" ref="Y13" si="38">Y14*Y15*12</f>
        <v>0</v>
      </c>
      <c r="Z13" s="41">
        <f t="shared" ref="Z13:AA13" si="39">Z14*Z15*12</f>
        <v>0</v>
      </c>
      <c r="AA13" s="41">
        <f t="shared" si="39"/>
        <v>0</v>
      </c>
      <c r="AB13" s="41">
        <f t="shared" ref="AB13" si="40">AB14*AB15*12</f>
        <v>0</v>
      </c>
      <c r="AC13" s="41">
        <f t="shared" ref="AC13:AD13" si="41">AC14*AC15*12</f>
        <v>0</v>
      </c>
      <c r="AD13" s="41">
        <f t="shared" si="41"/>
        <v>0</v>
      </c>
      <c r="AE13" s="41">
        <f t="shared" ref="AE13" si="42">AE14*AE15*12</f>
        <v>0</v>
      </c>
      <c r="AF13" s="41">
        <f t="shared" ref="AF13:AG13" si="43">AF14*AF15*12</f>
        <v>0</v>
      </c>
      <c r="AG13" s="41">
        <f t="shared" si="43"/>
        <v>0</v>
      </c>
      <c r="AH13" s="42">
        <f t="shared" ref="AH13" si="44">AH14*AH15</f>
        <v>0</v>
      </c>
    </row>
    <row r="14" spans="1:38" ht="22.5" customHeight="1" x14ac:dyDescent="0.35">
      <c r="B14" s="32" t="s">
        <v>74</v>
      </c>
      <c r="C14" s="43"/>
      <c r="D14" s="44"/>
      <c r="E14" s="44"/>
      <c r="F14" s="43"/>
      <c r="G14" s="44"/>
      <c r="H14" s="44"/>
      <c r="I14" s="43"/>
      <c r="J14" s="44"/>
      <c r="K14" s="44"/>
      <c r="L14" s="43"/>
      <c r="M14" s="44"/>
      <c r="N14" s="44"/>
      <c r="O14" s="43"/>
      <c r="P14" s="44"/>
      <c r="Q14" s="44"/>
      <c r="R14" s="43"/>
      <c r="S14" s="44"/>
      <c r="T14" s="44"/>
      <c r="U14" s="43"/>
      <c r="V14" s="44"/>
      <c r="W14" s="44"/>
      <c r="X14" s="43"/>
      <c r="Y14" s="44"/>
      <c r="Z14" s="44"/>
      <c r="AA14" s="43"/>
      <c r="AB14" s="44"/>
      <c r="AC14" s="44"/>
      <c r="AD14" s="43"/>
      <c r="AE14" s="44"/>
      <c r="AF14" s="44"/>
      <c r="AG14" s="43"/>
      <c r="AH14" s="46">
        <f>SUM(C14:AG14)</f>
        <v>0</v>
      </c>
    </row>
    <row r="15" spans="1:38" ht="22.5" customHeight="1" thickBot="1" x14ac:dyDescent="0.4">
      <c r="B15" s="33" t="s">
        <v>75</v>
      </c>
      <c r="C15" s="47">
        <v>20</v>
      </c>
      <c r="D15" s="48">
        <v>20</v>
      </c>
      <c r="E15" s="48">
        <v>20</v>
      </c>
      <c r="F15" s="47">
        <v>20</v>
      </c>
      <c r="G15" s="48">
        <v>20</v>
      </c>
      <c r="H15" s="48">
        <v>20</v>
      </c>
      <c r="I15" s="47">
        <v>20</v>
      </c>
      <c r="J15" s="48">
        <v>20</v>
      </c>
      <c r="K15" s="48">
        <v>20</v>
      </c>
      <c r="L15" s="47">
        <v>20</v>
      </c>
      <c r="M15" s="48">
        <v>20</v>
      </c>
      <c r="N15" s="48">
        <v>20</v>
      </c>
      <c r="O15" s="47">
        <v>20</v>
      </c>
      <c r="P15" s="48">
        <v>20</v>
      </c>
      <c r="Q15" s="48">
        <v>20</v>
      </c>
      <c r="R15" s="47">
        <v>20</v>
      </c>
      <c r="S15" s="48">
        <v>20</v>
      </c>
      <c r="T15" s="48">
        <v>20</v>
      </c>
      <c r="U15" s="47">
        <v>20</v>
      </c>
      <c r="V15" s="48">
        <v>20</v>
      </c>
      <c r="W15" s="48">
        <v>20</v>
      </c>
      <c r="X15" s="47">
        <v>20</v>
      </c>
      <c r="Y15" s="48">
        <v>20</v>
      </c>
      <c r="Z15" s="48">
        <v>20</v>
      </c>
      <c r="AA15" s="47">
        <v>20</v>
      </c>
      <c r="AB15" s="48">
        <v>20</v>
      </c>
      <c r="AC15" s="48">
        <v>20</v>
      </c>
      <c r="AD15" s="47">
        <v>20</v>
      </c>
      <c r="AE15" s="48">
        <v>20</v>
      </c>
      <c r="AF15" s="48">
        <v>20</v>
      </c>
      <c r="AG15" s="47">
        <v>20</v>
      </c>
      <c r="AH15" s="50">
        <f>SUM(C15:AG15)</f>
        <v>620</v>
      </c>
    </row>
    <row r="16" spans="1:38" ht="22.5" customHeight="1" thickBot="1" x14ac:dyDescent="0.4">
      <c r="B16" s="164" t="s">
        <v>76</v>
      </c>
      <c r="C16" s="51">
        <v>0</v>
      </c>
      <c r="D16" s="51">
        <v>0</v>
      </c>
      <c r="E16" s="51">
        <v>0</v>
      </c>
      <c r="F16" s="51">
        <v>0</v>
      </c>
      <c r="G16" s="51">
        <v>0</v>
      </c>
      <c r="H16" s="51">
        <v>0</v>
      </c>
      <c r="I16" s="51">
        <v>0</v>
      </c>
      <c r="J16" s="51">
        <v>0</v>
      </c>
      <c r="K16" s="51">
        <v>0</v>
      </c>
      <c r="L16" s="51">
        <v>0</v>
      </c>
      <c r="M16" s="51">
        <v>0</v>
      </c>
      <c r="N16" s="51">
        <v>0</v>
      </c>
      <c r="O16" s="51">
        <v>0</v>
      </c>
      <c r="P16" s="51">
        <v>0</v>
      </c>
      <c r="Q16" s="51">
        <v>0</v>
      </c>
      <c r="R16" s="51">
        <v>0</v>
      </c>
      <c r="S16" s="51">
        <v>0</v>
      </c>
      <c r="T16" s="51">
        <v>0</v>
      </c>
      <c r="U16" s="51">
        <v>0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0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3">
        <f>SUM(C16:AG16)</f>
        <v>0</v>
      </c>
    </row>
    <row r="17" spans="1:38" ht="22.5" customHeight="1" x14ac:dyDescent="0.35">
      <c r="B17" s="31" t="s">
        <v>77</v>
      </c>
      <c r="C17" s="41">
        <f>C18+C19</f>
        <v>0</v>
      </c>
      <c r="D17" s="41">
        <f t="shared" ref="D17:F17" si="45">D18+D19</f>
        <v>0</v>
      </c>
      <c r="E17" s="41">
        <f t="shared" si="45"/>
        <v>0</v>
      </c>
      <c r="F17" s="41">
        <f t="shared" si="45"/>
        <v>0</v>
      </c>
      <c r="G17" s="41">
        <f t="shared" ref="G17" si="46">G18+G19</f>
        <v>0</v>
      </c>
      <c r="H17" s="41">
        <f t="shared" ref="H17:I17" si="47">H18+H19</f>
        <v>0</v>
      </c>
      <c r="I17" s="41">
        <f t="shared" si="47"/>
        <v>0</v>
      </c>
      <c r="J17" s="41">
        <f t="shared" ref="J17" si="48">J18+J19</f>
        <v>0</v>
      </c>
      <c r="K17" s="41">
        <f t="shared" ref="K17:L17" si="49">K18+K19</f>
        <v>0</v>
      </c>
      <c r="L17" s="41">
        <f t="shared" si="49"/>
        <v>0</v>
      </c>
      <c r="M17" s="41">
        <f t="shared" ref="M17" si="50">M18+M19</f>
        <v>0</v>
      </c>
      <c r="N17" s="41">
        <f t="shared" ref="N17:O17" si="51">N18+N19</f>
        <v>0</v>
      </c>
      <c r="O17" s="41">
        <f t="shared" si="51"/>
        <v>0</v>
      </c>
      <c r="P17" s="41">
        <f t="shared" ref="P17" si="52">P18+P19</f>
        <v>0</v>
      </c>
      <c r="Q17" s="41">
        <f t="shared" ref="Q17:R17" si="53">Q18+Q19</f>
        <v>0</v>
      </c>
      <c r="R17" s="41">
        <f t="shared" si="53"/>
        <v>0</v>
      </c>
      <c r="S17" s="41">
        <f t="shared" ref="S17" si="54">S18+S19</f>
        <v>0</v>
      </c>
      <c r="T17" s="41">
        <f t="shared" ref="T17:U17" si="55">T18+T19</f>
        <v>0</v>
      </c>
      <c r="U17" s="41">
        <f t="shared" si="55"/>
        <v>0</v>
      </c>
      <c r="V17" s="41">
        <f t="shared" ref="V17" si="56">V18+V19</f>
        <v>0</v>
      </c>
      <c r="W17" s="41">
        <f t="shared" ref="W17:X17" si="57">W18+W19</f>
        <v>0</v>
      </c>
      <c r="X17" s="41">
        <f t="shared" si="57"/>
        <v>0</v>
      </c>
      <c r="Y17" s="41">
        <f t="shared" ref="Y17" si="58">Y18+Y19</f>
        <v>0</v>
      </c>
      <c r="Z17" s="41">
        <f t="shared" ref="Z17:AA17" si="59">Z18+Z19</f>
        <v>0</v>
      </c>
      <c r="AA17" s="41">
        <f t="shared" si="59"/>
        <v>0</v>
      </c>
      <c r="AB17" s="41">
        <f t="shared" ref="AB17" si="60">AB18+AB19</f>
        <v>0</v>
      </c>
      <c r="AC17" s="41">
        <f t="shared" ref="AC17:AD17" si="61">AC18+AC19</f>
        <v>0</v>
      </c>
      <c r="AD17" s="41">
        <f t="shared" si="61"/>
        <v>0</v>
      </c>
      <c r="AE17" s="41">
        <f t="shared" ref="AE17" si="62">AE18+AE19</f>
        <v>0</v>
      </c>
      <c r="AF17" s="41">
        <f t="shared" ref="AF17:AG17" si="63">AF18+AF19</f>
        <v>0</v>
      </c>
      <c r="AG17" s="41">
        <f t="shared" si="63"/>
        <v>0</v>
      </c>
      <c r="AH17" s="42">
        <f t="shared" ref="AH17" si="64">AH18*AH19</f>
        <v>0</v>
      </c>
    </row>
    <row r="18" spans="1:38" ht="22.5" customHeight="1" x14ac:dyDescent="0.35">
      <c r="B18" s="165" t="s">
        <v>78</v>
      </c>
      <c r="C18" s="43"/>
      <c r="D18" s="44"/>
      <c r="E18" s="44"/>
      <c r="F18" s="43"/>
      <c r="G18" s="44"/>
      <c r="H18" s="44"/>
      <c r="I18" s="43"/>
      <c r="J18" s="44"/>
      <c r="K18" s="44"/>
      <c r="L18" s="43"/>
      <c r="M18" s="44"/>
      <c r="N18" s="44"/>
      <c r="O18" s="43"/>
      <c r="P18" s="44"/>
      <c r="Q18" s="44"/>
      <c r="R18" s="43"/>
      <c r="S18" s="44"/>
      <c r="T18" s="44"/>
      <c r="U18" s="43"/>
      <c r="V18" s="44"/>
      <c r="W18" s="44"/>
      <c r="X18" s="43"/>
      <c r="Y18" s="44"/>
      <c r="Z18" s="44"/>
      <c r="AA18" s="43"/>
      <c r="AB18" s="44"/>
      <c r="AC18" s="44"/>
      <c r="AD18" s="43"/>
      <c r="AE18" s="44"/>
      <c r="AF18" s="44"/>
      <c r="AG18" s="43"/>
      <c r="AH18" s="46">
        <f>SUM(C18:AG18)</f>
        <v>0</v>
      </c>
    </row>
    <row r="19" spans="1:38" ht="22.5" customHeight="1" thickBot="1" x14ac:dyDescent="0.4">
      <c r="B19" s="33" t="s">
        <v>79</v>
      </c>
      <c r="C19" s="47"/>
      <c r="D19" s="48"/>
      <c r="E19" s="48"/>
      <c r="F19" s="47"/>
      <c r="G19" s="48"/>
      <c r="H19" s="48"/>
      <c r="I19" s="47"/>
      <c r="J19" s="48"/>
      <c r="K19" s="48"/>
      <c r="L19" s="47"/>
      <c r="M19" s="48"/>
      <c r="N19" s="48"/>
      <c r="O19" s="47"/>
      <c r="P19" s="48"/>
      <c r="Q19" s="48"/>
      <c r="R19" s="47"/>
      <c r="S19" s="48"/>
      <c r="T19" s="48"/>
      <c r="U19" s="47"/>
      <c r="V19" s="48"/>
      <c r="W19" s="48"/>
      <c r="X19" s="47"/>
      <c r="Y19" s="48"/>
      <c r="Z19" s="48"/>
      <c r="AA19" s="47"/>
      <c r="AB19" s="48"/>
      <c r="AC19" s="48"/>
      <c r="AD19" s="47"/>
      <c r="AE19" s="48"/>
      <c r="AF19" s="48"/>
      <c r="AG19" s="47"/>
      <c r="AH19" s="50">
        <f>SUM(C19:AG19)</f>
        <v>0</v>
      </c>
    </row>
    <row r="20" spans="1:38" ht="22.5" customHeight="1" thickBot="1" x14ac:dyDescent="0.4">
      <c r="B20" s="34" t="s">
        <v>80</v>
      </c>
      <c r="C20" s="51">
        <f t="shared" ref="C20:AG20" si="65">C17*C18</f>
        <v>0</v>
      </c>
      <c r="D20" s="27">
        <f t="shared" si="65"/>
        <v>0</v>
      </c>
      <c r="E20" s="27">
        <f t="shared" si="65"/>
        <v>0</v>
      </c>
      <c r="F20" s="27">
        <f t="shared" si="65"/>
        <v>0</v>
      </c>
      <c r="G20" s="27">
        <f t="shared" si="65"/>
        <v>0</v>
      </c>
      <c r="H20" s="27">
        <f t="shared" si="65"/>
        <v>0</v>
      </c>
      <c r="I20" s="27">
        <f t="shared" si="65"/>
        <v>0</v>
      </c>
      <c r="J20" s="27">
        <f t="shared" si="65"/>
        <v>0</v>
      </c>
      <c r="K20" s="27">
        <f t="shared" si="65"/>
        <v>0</v>
      </c>
      <c r="L20" s="27">
        <f t="shared" si="65"/>
        <v>0</v>
      </c>
      <c r="M20" s="27">
        <f t="shared" si="65"/>
        <v>0</v>
      </c>
      <c r="N20" s="27">
        <f t="shared" si="65"/>
        <v>0</v>
      </c>
      <c r="O20" s="27">
        <f t="shared" si="65"/>
        <v>0</v>
      </c>
      <c r="P20" s="27">
        <f t="shared" si="65"/>
        <v>0</v>
      </c>
      <c r="Q20" s="27">
        <f t="shared" si="65"/>
        <v>0</v>
      </c>
      <c r="R20" s="27">
        <f t="shared" si="65"/>
        <v>0</v>
      </c>
      <c r="S20" s="27">
        <f t="shared" si="65"/>
        <v>0</v>
      </c>
      <c r="T20" s="27">
        <f t="shared" si="65"/>
        <v>0</v>
      </c>
      <c r="U20" s="27">
        <f t="shared" si="65"/>
        <v>0</v>
      </c>
      <c r="V20" s="27">
        <f t="shared" si="65"/>
        <v>0</v>
      </c>
      <c r="W20" s="27">
        <f t="shared" si="65"/>
        <v>0</v>
      </c>
      <c r="X20" s="27">
        <f t="shared" si="65"/>
        <v>0</v>
      </c>
      <c r="Y20" s="27">
        <f t="shared" si="65"/>
        <v>0</v>
      </c>
      <c r="Z20" s="27">
        <f t="shared" si="65"/>
        <v>0</v>
      </c>
      <c r="AA20" s="27">
        <f t="shared" si="65"/>
        <v>0</v>
      </c>
      <c r="AB20" s="27">
        <f t="shared" si="65"/>
        <v>0</v>
      </c>
      <c r="AC20" s="27">
        <f t="shared" si="65"/>
        <v>0</v>
      </c>
      <c r="AD20" s="27">
        <f t="shared" si="65"/>
        <v>0</v>
      </c>
      <c r="AE20" s="27">
        <f t="shared" si="65"/>
        <v>0</v>
      </c>
      <c r="AF20" s="27">
        <f t="shared" ref="AF20" si="66">AF17*AF18</f>
        <v>0</v>
      </c>
      <c r="AG20" s="52">
        <f t="shared" si="65"/>
        <v>0</v>
      </c>
      <c r="AH20" s="53">
        <f>SUM(C20:AG20)</f>
        <v>0</v>
      </c>
    </row>
    <row r="21" spans="1:38" ht="22.5" customHeight="1" thickBot="1" x14ac:dyDescent="0.4">
      <c r="B21" s="40" t="s">
        <v>1</v>
      </c>
      <c r="C21" s="29">
        <f>C4+C7+C10+C13+C16+C17+C20</f>
        <v>0</v>
      </c>
      <c r="D21" s="28">
        <f>D4+D7+D10+D13+D16+D17+D20</f>
        <v>0</v>
      </c>
      <c r="E21" s="28">
        <f>E4+E7+E10+E13+E16+E17+E20</f>
        <v>0</v>
      </c>
      <c r="F21" s="28">
        <f>F4+F7+F10+F13+F16+F17+F20</f>
        <v>0</v>
      </c>
      <c r="G21" s="28">
        <f>G4+G7+G10+G13+G16+G17+G20</f>
        <v>0</v>
      </c>
      <c r="H21" s="28">
        <f>H4+H7+H10+H13+H16+H17+H20</f>
        <v>0</v>
      </c>
      <c r="I21" s="28">
        <f>I4+I7+I10+I13+I16+I17+I20</f>
        <v>0</v>
      </c>
      <c r="J21" s="28">
        <f>J4+J7+J10+J13+J16+J17+J20</f>
        <v>0</v>
      </c>
      <c r="K21" s="28">
        <f>K4+K7+K10+K13+K16+K17+K20</f>
        <v>0</v>
      </c>
      <c r="L21" s="28">
        <f>L4+L7+L10+L13+L16+L17+L20</f>
        <v>0</v>
      </c>
      <c r="M21" s="28">
        <f>M4+M7+M10+M13+M16+M17+M20</f>
        <v>0</v>
      </c>
      <c r="N21" s="28">
        <f>N4+N7+N10+N13+N16+N17+N20</f>
        <v>0</v>
      </c>
      <c r="O21" s="28">
        <f>O4+O7+O10+O13+O16+O17+O20</f>
        <v>0</v>
      </c>
      <c r="P21" s="28">
        <f>P4+P7+P10+P13+P16+P17+P20</f>
        <v>0</v>
      </c>
      <c r="Q21" s="28">
        <f>Q4+Q7+Q10+Q13+Q16+Q17+Q20</f>
        <v>0</v>
      </c>
      <c r="R21" s="28">
        <f>R4+R7+R10+R13+R16+R17+R20</f>
        <v>0</v>
      </c>
      <c r="S21" s="28">
        <f>S4+S7+S10+S13+S16+S17+S20</f>
        <v>0</v>
      </c>
      <c r="T21" s="28">
        <f>T4+T7+T10+T13+T16+T17+T20</f>
        <v>0</v>
      </c>
      <c r="U21" s="28">
        <f>U4+U7+U10+U13+U16+U17+U20</f>
        <v>0</v>
      </c>
      <c r="V21" s="28">
        <f>V4+V7+V10+V13+V16+V17+V20</f>
        <v>0</v>
      </c>
      <c r="W21" s="28">
        <f>W4+W7+W10+W13+W16+W17+W20</f>
        <v>0</v>
      </c>
      <c r="X21" s="28">
        <f>X4+X7+X10+X13+X16+X17+X20</f>
        <v>0</v>
      </c>
      <c r="Y21" s="28">
        <f>Y4+Y7+Y10+Y13+Y16+Y17+Y20</f>
        <v>0</v>
      </c>
      <c r="Z21" s="28">
        <f>Z4+Z7+Z10+Z13+Z16+Z17+Z20</f>
        <v>0</v>
      </c>
      <c r="AA21" s="28">
        <f>AA4+AA7+AA10+AA13+AA16+AA17+AA20</f>
        <v>0</v>
      </c>
      <c r="AB21" s="28">
        <f>AB4+AB7+AB10+AB13+AB16+AB17+AB20</f>
        <v>0</v>
      </c>
      <c r="AC21" s="28">
        <f>AC4+AC7+AC10+AC13+AC16+AC17+AC20</f>
        <v>0</v>
      </c>
      <c r="AD21" s="28">
        <f>AD4+AD7+AD10+AD13+AD16+AD17+AD20</f>
        <v>0</v>
      </c>
      <c r="AE21" s="28">
        <f>AE4+AE7+AE10+AE13+AE16+AE17+AE20</f>
        <v>0</v>
      </c>
      <c r="AF21" s="28">
        <f>AF4+AF7+AF10+AF13+AF16+AF17+AF20</f>
        <v>0</v>
      </c>
      <c r="AG21" s="36">
        <f>AG4+AG7+AG10+AG13+AG16+AG17+AG20</f>
        <v>0</v>
      </c>
      <c r="AH21" s="39">
        <f>AH4+AH7+AH10+AH13+AH16+AH17+AH20</f>
        <v>0</v>
      </c>
    </row>
    <row r="22" spans="1:38" ht="22.5" customHeight="1" thickBot="1" x14ac:dyDescent="0.4">
      <c r="B22" s="35" t="s">
        <v>2</v>
      </c>
      <c r="C22" s="54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6"/>
      <c r="AH22" s="57">
        <f>SUM(C22:AG22)</f>
        <v>0</v>
      </c>
    </row>
    <row r="23" spans="1:38" ht="22.5" customHeight="1" thickBot="1" x14ac:dyDescent="0.4">
      <c r="B23" s="40" t="s">
        <v>3</v>
      </c>
      <c r="C23" s="29">
        <f>C21-C22</f>
        <v>0</v>
      </c>
      <c r="D23" s="29">
        <f t="shared" ref="D23:AH23" si="67">D21-D22</f>
        <v>0</v>
      </c>
      <c r="E23" s="29">
        <f t="shared" si="67"/>
        <v>0</v>
      </c>
      <c r="F23" s="29">
        <f t="shared" si="67"/>
        <v>0</v>
      </c>
      <c r="G23" s="29">
        <f t="shared" si="67"/>
        <v>0</v>
      </c>
      <c r="H23" s="29">
        <f t="shared" si="67"/>
        <v>0</v>
      </c>
      <c r="I23" s="29">
        <f t="shared" si="67"/>
        <v>0</v>
      </c>
      <c r="J23" s="29">
        <f t="shared" si="67"/>
        <v>0</v>
      </c>
      <c r="K23" s="29">
        <f t="shared" si="67"/>
        <v>0</v>
      </c>
      <c r="L23" s="29">
        <f t="shared" si="67"/>
        <v>0</v>
      </c>
      <c r="M23" s="29">
        <f t="shared" si="67"/>
        <v>0</v>
      </c>
      <c r="N23" s="29">
        <f t="shared" si="67"/>
        <v>0</v>
      </c>
      <c r="O23" s="29">
        <f t="shared" si="67"/>
        <v>0</v>
      </c>
      <c r="P23" s="29">
        <f t="shared" si="67"/>
        <v>0</v>
      </c>
      <c r="Q23" s="29">
        <f t="shared" si="67"/>
        <v>0</v>
      </c>
      <c r="R23" s="29">
        <f t="shared" si="67"/>
        <v>0</v>
      </c>
      <c r="S23" s="29">
        <f t="shared" si="67"/>
        <v>0</v>
      </c>
      <c r="T23" s="29">
        <f t="shared" si="67"/>
        <v>0</v>
      </c>
      <c r="U23" s="29">
        <f t="shared" si="67"/>
        <v>0</v>
      </c>
      <c r="V23" s="29">
        <f t="shared" si="67"/>
        <v>0</v>
      </c>
      <c r="W23" s="29">
        <f t="shared" si="67"/>
        <v>0</v>
      </c>
      <c r="X23" s="29">
        <f t="shared" si="67"/>
        <v>0</v>
      </c>
      <c r="Y23" s="29">
        <f t="shared" si="67"/>
        <v>0</v>
      </c>
      <c r="Z23" s="29">
        <f t="shared" si="67"/>
        <v>0</v>
      </c>
      <c r="AA23" s="29">
        <f t="shared" si="67"/>
        <v>0</v>
      </c>
      <c r="AB23" s="29">
        <f t="shared" si="67"/>
        <v>0</v>
      </c>
      <c r="AC23" s="29">
        <f t="shared" si="67"/>
        <v>0</v>
      </c>
      <c r="AD23" s="29">
        <f t="shared" si="67"/>
        <v>0</v>
      </c>
      <c r="AE23" s="29">
        <f t="shared" si="67"/>
        <v>0</v>
      </c>
      <c r="AF23" s="29">
        <f t="shared" ref="AF23" si="68">AF21-AF22</f>
        <v>0</v>
      </c>
      <c r="AG23" s="79">
        <f t="shared" si="67"/>
        <v>0</v>
      </c>
      <c r="AH23" s="39">
        <f t="shared" si="67"/>
        <v>0</v>
      </c>
    </row>
    <row r="24" spans="1:38" ht="22.5" customHeight="1" thickBot="1" x14ac:dyDescent="0.4">
      <c r="B24" s="58" t="s">
        <v>4</v>
      </c>
      <c r="C24" s="61">
        <f>C25+C28+C32+C38</f>
        <v>0</v>
      </c>
      <c r="D24" s="61">
        <f t="shared" ref="D24:AH24" si="69">D25+D28+D32+D38</f>
        <v>0</v>
      </c>
      <c r="E24" s="61">
        <f t="shared" si="69"/>
        <v>0</v>
      </c>
      <c r="F24" s="61">
        <f t="shared" si="69"/>
        <v>0</v>
      </c>
      <c r="G24" s="61">
        <f t="shared" si="69"/>
        <v>0</v>
      </c>
      <c r="H24" s="61">
        <f t="shared" si="69"/>
        <v>0</v>
      </c>
      <c r="I24" s="61">
        <f t="shared" si="69"/>
        <v>0</v>
      </c>
      <c r="J24" s="61">
        <f t="shared" si="69"/>
        <v>0</v>
      </c>
      <c r="K24" s="61">
        <f t="shared" si="69"/>
        <v>0</v>
      </c>
      <c r="L24" s="61">
        <f t="shared" si="69"/>
        <v>0</v>
      </c>
      <c r="M24" s="61">
        <f t="shared" si="69"/>
        <v>0</v>
      </c>
      <c r="N24" s="61">
        <f t="shared" si="69"/>
        <v>0</v>
      </c>
      <c r="O24" s="61">
        <f t="shared" si="69"/>
        <v>0</v>
      </c>
      <c r="P24" s="61">
        <f t="shared" si="69"/>
        <v>0</v>
      </c>
      <c r="Q24" s="61">
        <f t="shared" si="69"/>
        <v>0</v>
      </c>
      <c r="R24" s="61">
        <f t="shared" si="69"/>
        <v>0</v>
      </c>
      <c r="S24" s="61">
        <f t="shared" si="69"/>
        <v>0</v>
      </c>
      <c r="T24" s="61">
        <f t="shared" si="69"/>
        <v>0</v>
      </c>
      <c r="U24" s="61">
        <f t="shared" si="69"/>
        <v>0</v>
      </c>
      <c r="V24" s="61">
        <f t="shared" si="69"/>
        <v>0</v>
      </c>
      <c r="W24" s="61">
        <f t="shared" si="69"/>
        <v>0</v>
      </c>
      <c r="X24" s="61">
        <f t="shared" si="69"/>
        <v>0</v>
      </c>
      <c r="Y24" s="61">
        <f t="shared" si="69"/>
        <v>0</v>
      </c>
      <c r="Z24" s="61">
        <f t="shared" si="69"/>
        <v>0</v>
      </c>
      <c r="AA24" s="61">
        <f t="shared" si="69"/>
        <v>0</v>
      </c>
      <c r="AB24" s="61">
        <f t="shared" si="69"/>
        <v>0</v>
      </c>
      <c r="AC24" s="61">
        <f t="shared" si="69"/>
        <v>0</v>
      </c>
      <c r="AD24" s="61">
        <f t="shared" si="69"/>
        <v>0</v>
      </c>
      <c r="AE24" s="61">
        <f t="shared" si="69"/>
        <v>0</v>
      </c>
      <c r="AF24" s="61">
        <f t="shared" ref="AF24" si="70">AF25+AF28+AF32+AF38</f>
        <v>0</v>
      </c>
      <c r="AG24" s="77">
        <f t="shared" si="69"/>
        <v>0</v>
      </c>
      <c r="AH24" s="78">
        <f t="shared" si="69"/>
        <v>0</v>
      </c>
    </row>
    <row r="25" spans="1:38" s="3" customFormat="1" ht="22.5" customHeight="1" x14ac:dyDescent="0.35">
      <c r="A25" s="142"/>
      <c r="B25" s="59" t="s">
        <v>81</v>
      </c>
      <c r="C25" s="41">
        <f>C26+C27</f>
        <v>0</v>
      </c>
      <c r="D25" s="41">
        <f t="shared" ref="D25:AH25" si="71">D26+D27</f>
        <v>0</v>
      </c>
      <c r="E25" s="41">
        <f t="shared" si="71"/>
        <v>0</v>
      </c>
      <c r="F25" s="41">
        <f t="shared" si="71"/>
        <v>0</v>
      </c>
      <c r="G25" s="41">
        <f t="shared" si="71"/>
        <v>0</v>
      </c>
      <c r="H25" s="41">
        <f t="shared" si="71"/>
        <v>0</v>
      </c>
      <c r="I25" s="41">
        <f t="shared" si="71"/>
        <v>0</v>
      </c>
      <c r="J25" s="41">
        <f t="shared" si="71"/>
        <v>0</v>
      </c>
      <c r="K25" s="41">
        <f t="shared" si="71"/>
        <v>0</v>
      </c>
      <c r="L25" s="41">
        <f t="shared" si="71"/>
        <v>0</v>
      </c>
      <c r="M25" s="41">
        <f t="shared" si="71"/>
        <v>0</v>
      </c>
      <c r="N25" s="41">
        <f t="shared" si="71"/>
        <v>0</v>
      </c>
      <c r="O25" s="41">
        <f t="shared" si="71"/>
        <v>0</v>
      </c>
      <c r="P25" s="41">
        <f t="shared" si="71"/>
        <v>0</v>
      </c>
      <c r="Q25" s="41">
        <f t="shared" si="71"/>
        <v>0</v>
      </c>
      <c r="R25" s="41">
        <f t="shared" si="71"/>
        <v>0</v>
      </c>
      <c r="S25" s="41">
        <f t="shared" si="71"/>
        <v>0</v>
      </c>
      <c r="T25" s="41">
        <f t="shared" si="71"/>
        <v>0</v>
      </c>
      <c r="U25" s="41">
        <f t="shared" si="71"/>
        <v>0</v>
      </c>
      <c r="V25" s="41">
        <f t="shared" si="71"/>
        <v>0</v>
      </c>
      <c r="W25" s="41">
        <f t="shared" si="71"/>
        <v>0</v>
      </c>
      <c r="X25" s="41">
        <f t="shared" si="71"/>
        <v>0</v>
      </c>
      <c r="Y25" s="41">
        <f t="shared" si="71"/>
        <v>0</v>
      </c>
      <c r="Z25" s="41">
        <f t="shared" si="71"/>
        <v>0</v>
      </c>
      <c r="AA25" s="41">
        <f t="shared" si="71"/>
        <v>0</v>
      </c>
      <c r="AB25" s="41">
        <f t="shared" si="71"/>
        <v>0</v>
      </c>
      <c r="AC25" s="41">
        <f t="shared" si="71"/>
        <v>0</v>
      </c>
      <c r="AD25" s="41">
        <f t="shared" si="71"/>
        <v>0</v>
      </c>
      <c r="AE25" s="41">
        <f t="shared" si="71"/>
        <v>0</v>
      </c>
      <c r="AF25" s="41">
        <f t="shared" ref="AF25" si="72">AF26+AF27</f>
        <v>0</v>
      </c>
      <c r="AG25" s="60">
        <f t="shared" si="71"/>
        <v>0</v>
      </c>
      <c r="AH25" s="42">
        <f t="shared" si="71"/>
        <v>0</v>
      </c>
      <c r="AI25" s="13"/>
      <c r="AJ25" s="13"/>
      <c r="AK25" s="13"/>
      <c r="AL25" s="13"/>
    </row>
    <row r="26" spans="1:38" ht="22.5" customHeight="1" x14ac:dyDescent="0.35">
      <c r="B26" s="32" t="s">
        <v>82</v>
      </c>
      <c r="C26" s="43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5"/>
      <c r="AH26" s="46">
        <f>SUM(C26:AG26)</f>
        <v>0</v>
      </c>
    </row>
    <row r="27" spans="1:38" ht="22.5" customHeight="1" thickBot="1" x14ac:dyDescent="0.4">
      <c r="B27" s="33" t="s">
        <v>83</v>
      </c>
      <c r="C27" s="47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50">
        <f>SUM(C27:AG27)</f>
        <v>0</v>
      </c>
    </row>
    <row r="28" spans="1:38" ht="22.5" customHeight="1" x14ac:dyDescent="0.35">
      <c r="B28" s="59" t="s">
        <v>49</v>
      </c>
      <c r="C28" s="41">
        <f>SUM(C29:C31)</f>
        <v>0</v>
      </c>
      <c r="D28" s="41">
        <f t="shared" ref="D28:AH28" si="73">SUM(D29:D31)</f>
        <v>0</v>
      </c>
      <c r="E28" s="41">
        <f t="shared" si="73"/>
        <v>0</v>
      </c>
      <c r="F28" s="41">
        <f t="shared" si="73"/>
        <v>0</v>
      </c>
      <c r="G28" s="41">
        <f t="shared" si="73"/>
        <v>0</v>
      </c>
      <c r="H28" s="41">
        <f t="shared" si="73"/>
        <v>0</v>
      </c>
      <c r="I28" s="41">
        <f t="shared" si="73"/>
        <v>0</v>
      </c>
      <c r="J28" s="41">
        <f t="shared" si="73"/>
        <v>0</v>
      </c>
      <c r="K28" s="41">
        <f t="shared" si="73"/>
        <v>0</v>
      </c>
      <c r="L28" s="41">
        <f t="shared" si="73"/>
        <v>0</v>
      </c>
      <c r="M28" s="41">
        <f t="shared" si="73"/>
        <v>0</v>
      </c>
      <c r="N28" s="41">
        <f t="shared" si="73"/>
        <v>0</v>
      </c>
      <c r="O28" s="41">
        <f t="shared" si="73"/>
        <v>0</v>
      </c>
      <c r="P28" s="41">
        <f t="shared" si="73"/>
        <v>0</v>
      </c>
      <c r="Q28" s="41">
        <f t="shared" si="73"/>
        <v>0</v>
      </c>
      <c r="R28" s="41">
        <f t="shared" si="73"/>
        <v>0</v>
      </c>
      <c r="S28" s="41">
        <f t="shared" si="73"/>
        <v>0</v>
      </c>
      <c r="T28" s="41">
        <f t="shared" si="73"/>
        <v>0</v>
      </c>
      <c r="U28" s="41">
        <f t="shared" si="73"/>
        <v>0</v>
      </c>
      <c r="V28" s="41">
        <f t="shared" si="73"/>
        <v>0</v>
      </c>
      <c r="W28" s="41">
        <f t="shared" si="73"/>
        <v>0</v>
      </c>
      <c r="X28" s="41">
        <f t="shared" si="73"/>
        <v>0</v>
      </c>
      <c r="Y28" s="41">
        <f t="shared" si="73"/>
        <v>0</v>
      </c>
      <c r="Z28" s="41">
        <f t="shared" si="73"/>
        <v>0</v>
      </c>
      <c r="AA28" s="41">
        <f t="shared" si="73"/>
        <v>0</v>
      </c>
      <c r="AB28" s="41">
        <f t="shared" si="73"/>
        <v>0</v>
      </c>
      <c r="AC28" s="41">
        <f t="shared" si="73"/>
        <v>0</v>
      </c>
      <c r="AD28" s="41">
        <f t="shared" si="73"/>
        <v>0</v>
      </c>
      <c r="AE28" s="41">
        <f t="shared" si="73"/>
        <v>0</v>
      </c>
      <c r="AF28" s="41">
        <f t="shared" ref="AF28" si="74">SUM(AF29:AF31)</f>
        <v>0</v>
      </c>
      <c r="AG28" s="60">
        <f t="shared" si="73"/>
        <v>0</v>
      </c>
      <c r="AH28" s="42">
        <f t="shared" si="73"/>
        <v>0</v>
      </c>
    </row>
    <row r="29" spans="1:38" ht="22.5" customHeight="1" x14ac:dyDescent="0.35">
      <c r="B29" s="32" t="s">
        <v>50</v>
      </c>
      <c r="C29" s="43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5"/>
      <c r="AH29" s="46">
        <f>SUM(C29:AG29)</f>
        <v>0</v>
      </c>
    </row>
    <row r="30" spans="1:38" ht="22.5" customHeight="1" x14ac:dyDescent="0.35">
      <c r="B30" s="32" t="s">
        <v>51</v>
      </c>
      <c r="C30" s="43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5"/>
      <c r="AH30" s="46">
        <f t="shared" ref="AH30:AH31" si="75">SUM(C30:AG30)</f>
        <v>0</v>
      </c>
    </row>
    <row r="31" spans="1:38" ht="22.5" customHeight="1" thickBot="1" x14ac:dyDescent="0.4">
      <c r="B31" s="33" t="s">
        <v>84</v>
      </c>
      <c r="C31" s="47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9"/>
      <c r="AH31" s="46">
        <f t="shared" si="75"/>
        <v>0</v>
      </c>
    </row>
    <row r="32" spans="1:38" ht="22.5" customHeight="1" x14ac:dyDescent="0.35">
      <c r="B32" s="59" t="s">
        <v>48</v>
      </c>
      <c r="C32" s="41">
        <f>SUM(C33:C37)</f>
        <v>0</v>
      </c>
      <c r="D32" s="41">
        <f t="shared" ref="D32:AH32" si="76">SUM(D33:D37)</f>
        <v>0</v>
      </c>
      <c r="E32" s="41">
        <f t="shared" si="76"/>
        <v>0</v>
      </c>
      <c r="F32" s="41">
        <f t="shared" si="76"/>
        <v>0</v>
      </c>
      <c r="G32" s="41">
        <f t="shared" si="76"/>
        <v>0</v>
      </c>
      <c r="H32" s="41">
        <f t="shared" si="76"/>
        <v>0</v>
      </c>
      <c r="I32" s="41">
        <f t="shared" si="76"/>
        <v>0</v>
      </c>
      <c r="J32" s="41">
        <f t="shared" si="76"/>
        <v>0</v>
      </c>
      <c r="K32" s="41">
        <f t="shared" si="76"/>
        <v>0</v>
      </c>
      <c r="L32" s="41">
        <f t="shared" si="76"/>
        <v>0</v>
      </c>
      <c r="M32" s="41">
        <f t="shared" si="76"/>
        <v>0</v>
      </c>
      <c r="N32" s="41">
        <f t="shared" si="76"/>
        <v>0</v>
      </c>
      <c r="O32" s="41">
        <f t="shared" si="76"/>
        <v>0</v>
      </c>
      <c r="P32" s="41">
        <f t="shared" si="76"/>
        <v>0</v>
      </c>
      <c r="Q32" s="41">
        <f t="shared" si="76"/>
        <v>0</v>
      </c>
      <c r="R32" s="41">
        <f t="shared" si="76"/>
        <v>0</v>
      </c>
      <c r="S32" s="41">
        <f t="shared" si="76"/>
        <v>0</v>
      </c>
      <c r="T32" s="41">
        <f t="shared" si="76"/>
        <v>0</v>
      </c>
      <c r="U32" s="41">
        <f t="shared" si="76"/>
        <v>0</v>
      </c>
      <c r="V32" s="41">
        <f t="shared" si="76"/>
        <v>0</v>
      </c>
      <c r="W32" s="41">
        <f t="shared" si="76"/>
        <v>0</v>
      </c>
      <c r="X32" s="41">
        <f t="shared" si="76"/>
        <v>0</v>
      </c>
      <c r="Y32" s="41">
        <f t="shared" si="76"/>
        <v>0</v>
      </c>
      <c r="Z32" s="41">
        <f t="shared" si="76"/>
        <v>0</v>
      </c>
      <c r="AA32" s="41">
        <f t="shared" si="76"/>
        <v>0</v>
      </c>
      <c r="AB32" s="41">
        <f t="shared" si="76"/>
        <v>0</v>
      </c>
      <c r="AC32" s="41">
        <f t="shared" si="76"/>
        <v>0</v>
      </c>
      <c r="AD32" s="41">
        <f t="shared" si="76"/>
        <v>0</v>
      </c>
      <c r="AE32" s="41">
        <f t="shared" si="76"/>
        <v>0</v>
      </c>
      <c r="AF32" s="41">
        <f t="shared" ref="AF32" si="77">SUM(AF33:AF37)</f>
        <v>0</v>
      </c>
      <c r="AG32" s="60">
        <f t="shared" si="76"/>
        <v>0</v>
      </c>
      <c r="AH32" s="42">
        <f t="shared" si="76"/>
        <v>0</v>
      </c>
    </row>
    <row r="33" spans="1:38" ht="22.5" customHeight="1" x14ac:dyDescent="0.35">
      <c r="B33" s="32" t="s">
        <v>53</v>
      </c>
      <c r="C33" s="43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5"/>
      <c r="AH33" s="46">
        <f>SUM(C33:AG33)</f>
        <v>0</v>
      </c>
    </row>
    <row r="34" spans="1:38" ht="22.5" customHeight="1" x14ac:dyDescent="0.35">
      <c r="B34" s="32" t="s">
        <v>54</v>
      </c>
      <c r="C34" s="43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5"/>
      <c r="AH34" s="46">
        <f t="shared" ref="AH34:AH37" si="78">SUM(C34:AG34)</f>
        <v>0</v>
      </c>
    </row>
    <row r="35" spans="1:38" ht="22.5" customHeight="1" x14ac:dyDescent="0.35">
      <c r="B35" s="32" t="s">
        <v>85</v>
      </c>
      <c r="C35" s="43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5"/>
      <c r="AH35" s="46">
        <f t="shared" si="78"/>
        <v>0</v>
      </c>
    </row>
    <row r="36" spans="1:38" ht="22.5" customHeight="1" x14ac:dyDescent="0.35">
      <c r="B36" s="32" t="s">
        <v>55</v>
      </c>
      <c r="C36" s="43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5"/>
      <c r="AH36" s="46">
        <f t="shared" si="78"/>
        <v>0</v>
      </c>
    </row>
    <row r="37" spans="1:38" ht="22.5" customHeight="1" thickBot="1" x14ac:dyDescent="0.4">
      <c r="B37" s="33" t="s">
        <v>56</v>
      </c>
      <c r="C37" s="47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9"/>
      <c r="AH37" s="46">
        <f t="shared" si="78"/>
        <v>0</v>
      </c>
    </row>
    <row r="38" spans="1:38" ht="22.5" customHeight="1" x14ac:dyDescent="0.35">
      <c r="B38" s="59" t="s">
        <v>62</v>
      </c>
      <c r="C38" s="41">
        <f>C39+C40</f>
        <v>0</v>
      </c>
      <c r="D38" s="41">
        <f t="shared" ref="D38:AH38" si="79">D39+D40</f>
        <v>0</v>
      </c>
      <c r="E38" s="41">
        <f t="shared" si="79"/>
        <v>0</v>
      </c>
      <c r="F38" s="41">
        <f t="shared" si="79"/>
        <v>0</v>
      </c>
      <c r="G38" s="41">
        <f t="shared" si="79"/>
        <v>0</v>
      </c>
      <c r="H38" s="41">
        <f t="shared" si="79"/>
        <v>0</v>
      </c>
      <c r="I38" s="41">
        <f t="shared" si="79"/>
        <v>0</v>
      </c>
      <c r="J38" s="41">
        <f t="shared" si="79"/>
        <v>0</v>
      </c>
      <c r="K38" s="41">
        <f t="shared" si="79"/>
        <v>0</v>
      </c>
      <c r="L38" s="41">
        <f t="shared" si="79"/>
        <v>0</v>
      </c>
      <c r="M38" s="41">
        <f t="shared" si="79"/>
        <v>0</v>
      </c>
      <c r="N38" s="41">
        <f t="shared" si="79"/>
        <v>0</v>
      </c>
      <c r="O38" s="41">
        <f t="shared" si="79"/>
        <v>0</v>
      </c>
      <c r="P38" s="41">
        <f t="shared" si="79"/>
        <v>0</v>
      </c>
      <c r="Q38" s="41">
        <f t="shared" si="79"/>
        <v>0</v>
      </c>
      <c r="R38" s="41">
        <f t="shared" si="79"/>
        <v>0</v>
      </c>
      <c r="S38" s="41">
        <f t="shared" si="79"/>
        <v>0</v>
      </c>
      <c r="T38" s="41">
        <f t="shared" si="79"/>
        <v>0</v>
      </c>
      <c r="U38" s="41">
        <f t="shared" si="79"/>
        <v>0</v>
      </c>
      <c r="V38" s="41">
        <f t="shared" si="79"/>
        <v>0</v>
      </c>
      <c r="W38" s="41">
        <f t="shared" si="79"/>
        <v>0</v>
      </c>
      <c r="X38" s="41">
        <f t="shared" si="79"/>
        <v>0</v>
      </c>
      <c r="Y38" s="41">
        <f t="shared" si="79"/>
        <v>0</v>
      </c>
      <c r="Z38" s="41">
        <f t="shared" si="79"/>
        <v>0</v>
      </c>
      <c r="AA38" s="41">
        <f t="shared" si="79"/>
        <v>0</v>
      </c>
      <c r="AB38" s="41">
        <f t="shared" si="79"/>
        <v>0</v>
      </c>
      <c r="AC38" s="41">
        <f t="shared" si="79"/>
        <v>0</v>
      </c>
      <c r="AD38" s="41">
        <f t="shared" si="79"/>
        <v>0</v>
      </c>
      <c r="AE38" s="41">
        <f t="shared" si="79"/>
        <v>0</v>
      </c>
      <c r="AF38" s="41">
        <f t="shared" ref="AF38" si="80">AF39+AF40</f>
        <v>0</v>
      </c>
      <c r="AG38" s="60">
        <f t="shared" si="79"/>
        <v>0</v>
      </c>
      <c r="AH38" s="42">
        <f t="shared" si="79"/>
        <v>0</v>
      </c>
    </row>
    <row r="39" spans="1:38" ht="22.5" customHeight="1" x14ac:dyDescent="0.35">
      <c r="B39" s="32" t="s">
        <v>86</v>
      </c>
      <c r="C39" s="43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5"/>
      <c r="AH39" s="46">
        <f>SUM(C39:AG39)</f>
        <v>0</v>
      </c>
    </row>
    <row r="40" spans="1:38" ht="22.5" customHeight="1" thickBot="1" x14ac:dyDescent="0.4">
      <c r="B40" s="33" t="s">
        <v>87</v>
      </c>
      <c r="C40" s="47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9"/>
      <c r="AH40" s="50">
        <f>SUM(C40:AG40)</f>
        <v>0</v>
      </c>
    </row>
    <row r="41" spans="1:38" ht="22.5" customHeight="1" thickBot="1" x14ac:dyDescent="0.4">
      <c r="B41" s="62" t="s">
        <v>5</v>
      </c>
      <c r="C41" s="63">
        <f>C23-C24</f>
        <v>0</v>
      </c>
      <c r="D41" s="64">
        <f t="shared" ref="D41:AH41" si="81">D23-D24</f>
        <v>0</v>
      </c>
      <c r="E41" s="64">
        <f t="shared" si="81"/>
        <v>0</v>
      </c>
      <c r="F41" s="64">
        <f t="shared" si="81"/>
        <v>0</v>
      </c>
      <c r="G41" s="64">
        <f t="shared" si="81"/>
        <v>0</v>
      </c>
      <c r="H41" s="64">
        <f t="shared" si="81"/>
        <v>0</v>
      </c>
      <c r="I41" s="64">
        <f t="shared" si="81"/>
        <v>0</v>
      </c>
      <c r="J41" s="64">
        <f t="shared" si="81"/>
        <v>0</v>
      </c>
      <c r="K41" s="64">
        <f t="shared" si="81"/>
        <v>0</v>
      </c>
      <c r="L41" s="64">
        <f t="shared" si="81"/>
        <v>0</v>
      </c>
      <c r="M41" s="64">
        <f t="shared" si="81"/>
        <v>0</v>
      </c>
      <c r="N41" s="64">
        <f t="shared" si="81"/>
        <v>0</v>
      </c>
      <c r="O41" s="64">
        <f t="shared" si="81"/>
        <v>0</v>
      </c>
      <c r="P41" s="64">
        <f t="shared" si="81"/>
        <v>0</v>
      </c>
      <c r="Q41" s="64">
        <f t="shared" si="81"/>
        <v>0</v>
      </c>
      <c r="R41" s="64">
        <f t="shared" si="81"/>
        <v>0</v>
      </c>
      <c r="S41" s="64">
        <f t="shared" si="81"/>
        <v>0</v>
      </c>
      <c r="T41" s="64">
        <f t="shared" si="81"/>
        <v>0</v>
      </c>
      <c r="U41" s="64">
        <f t="shared" si="81"/>
        <v>0</v>
      </c>
      <c r="V41" s="64">
        <f t="shared" si="81"/>
        <v>0</v>
      </c>
      <c r="W41" s="64">
        <f t="shared" si="81"/>
        <v>0</v>
      </c>
      <c r="X41" s="64">
        <f t="shared" si="81"/>
        <v>0</v>
      </c>
      <c r="Y41" s="64">
        <f t="shared" si="81"/>
        <v>0</v>
      </c>
      <c r="Z41" s="64">
        <f t="shared" si="81"/>
        <v>0</v>
      </c>
      <c r="AA41" s="64">
        <f t="shared" si="81"/>
        <v>0</v>
      </c>
      <c r="AB41" s="64">
        <f t="shared" si="81"/>
        <v>0</v>
      </c>
      <c r="AC41" s="64">
        <f t="shared" si="81"/>
        <v>0</v>
      </c>
      <c r="AD41" s="64">
        <f t="shared" si="81"/>
        <v>0</v>
      </c>
      <c r="AE41" s="64">
        <f t="shared" si="81"/>
        <v>0</v>
      </c>
      <c r="AF41" s="64">
        <f t="shared" ref="AF41" si="82">AF23-AF24</f>
        <v>0</v>
      </c>
      <c r="AG41" s="65">
        <f t="shared" si="81"/>
        <v>0</v>
      </c>
      <c r="AH41" s="66">
        <f t="shared" si="81"/>
        <v>0</v>
      </c>
    </row>
    <row r="42" spans="1:38" s="2" customFormat="1" ht="22.5" customHeight="1" thickBot="1" x14ac:dyDescent="0.4">
      <c r="A42" s="142"/>
      <c r="B42" s="58" t="s">
        <v>6</v>
      </c>
      <c r="C42" s="61">
        <f>SUM(C43:C46)</f>
        <v>0</v>
      </c>
      <c r="D42" s="61">
        <f t="shared" ref="D42:AH42" si="83">SUM(D43:D46)</f>
        <v>0</v>
      </c>
      <c r="E42" s="61">
        <f t="shared" si="83"/>
        <v>0</v>
      </c>
      <c r="F42" s="61">
        <f t="shared" si="83"/>
        <v>0</v>
      </c>
      <c r="G42" s="61">
        <f t="shared" si="83"/>
        <v>0</v>
      </c>
      <c r="H42" s="61">
        <f t="shared" si="83"/>
        <v>0</v>
      </c>
      <c r="I42" s="61">
        <f t="shared" si="83"/>
        <v>0</v>
      </c>
      <c r="J42" s="61">
        <f t="shared" si="83"/>
        <v>0</v>
      </c>
      <c r="K42" s="61">
        <f t="shared" si="83"/>
        <v>0</v>
      </c>
      <c r="L42" s="61">
        <f t="shared" si="83"/>
        <v>0</v>
      </c>
      <c r="M42" s="61">
        <f t="shared" si="83"/>
        <v>0</v>
      </c>
      <c r="N42" s="61">
        <f t="shared" si="83"/>
        <v>0</v>
      </c>
      <c r="O42" s="61">
        <f t="shared" si="83"/>
        <v>0</v>
      </c>
      <c r="P42" s="61">
        <f t="shared" si="83"/>
        <v>0</v>
      </c>
      <c r="Q42" s="61">
        <f t="shared" si="83"/>
        <v>0</v>
      </c>
      <c r="R42" s="61">
        <f t="shared" si="83"/>
        <v>0</v>
      </c>
      <c r="S42" s="61">
        <f t="shared" si="83"/>
        <v>0</v>
      </c>
      <c r="T42" s="61">
        <f t="shared" si="83"/>
        <v>0</v>
      </c>
      <c r="U42" s="61">
        <f t="shared" si="83"/>
        <v>0</v>
      </c>
      <c r="V42" s="61">
        <f t="shared" si="83"/>
        <v>0</v>
      </c>
      <c r="W42" s="61">
        <f t="shared" si="83"/>
        <v>0</v>
      </c>
      <c r="X42" s="61">
        <f t="shared" si="83"/>
        <v>0</v>
      </c>
      <c r="Y42" s="61">
        <f t="shared" si="83"/>
        <v>0</v>
      </c>
      <c r="Z42" s="61">
        <f t="shared" si="83"/>
        <v>0</v>
      </c>
      <c r="AA42" s="61">
        <f t="shared" si="83"/>
        <v>0</v>
      </c>
      <c r="AB42" s="61">
        <f t="shared" si="83"/>
        <v>0</v>
      </c>
      <c r="AC42" s="61">
        <f t="shared" si="83"/>
        <v>0</v>
      </c>
      <c r="AD42" s="61">
        <f t="shared" si="83"/>
        <v>0</v>
      </c>
      <c r="AE42" s="61">
        <f t="shared" si="83"/>
        <v>0</v>
      </c>
      <c r="AF42" s="61">
        <f t="shared" ref="AF42" si="84">SUM(AF43:AF46)</f>
        <v>0</v>
      </c>
      <c r="AG42" s="61">
        <f t="shared" si="83"/>
        <v>0</v>
      </c>
      <c r="AH42" s="80">
        <f t="shared" si="83"/>
        <v>0</v>
      </c>
      <c r="AI42" s="12"/>
      <c r="AJ42" s="12"/>
      <c r="AK42" s="12"/>
      <c r="AL42" s="12"/>
    </row>
    <row r="43" spans="1:38" ht="22.5" customHeight="1" x14ac:dyDescent="0.35">
      <c r="B43" s="67" t="s">
        <v>57</v>
      </c>
      <c r="C43" s="68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70"/>
      <c r="AH43" s="82">
        <f>SUM(C43:AG43)</f>
        <v>0</v>
      </c>
    </row>
    <row r="44" spans="1:38" ht="22.5" customHeight="1" x14ac:dyDescent="0.35">
      <c r="B44" s="32" t="s">
        <v>58</v>
      </c>
      <c r="C44" s="43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5"/>
      <c r="AH44" s="83">
        <f t="shared" ref="AH44:AH46" si="85">SUM(C44:AG44)</f>
        <v>0</v>
      </c>
    </row>
    <row r="45" spans="1:38" ht="22.5" customHeight="1" x14ac:dyDescent="0.35">
      <c r="B45" s="32" t="s">
        <v>59</v>
      </c>
      <c r="C45" s="43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5"/>
      <c r="AH45" s="83">
        <f t="shared" si="85"/>
        <v>0</v>
      </c>
    </row>
    <row r="46" spans="1:38" ht="22.5" customHeight="1" thickBot="1" x14ac:dyDescent="0.4">
      <c r="B46" s="33" t="s">
        <v>60</v>
      </c>
      <c r="C46" s="47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9"/>
      <c r="AH46" s="84">
        <f t="shared" si="85"/>
        <v>0</v>
      </c>
    </row>
    <row r="47" spans="1:38" ht="22.5" customHeight="1" thickBot="1" x14ac:dyDescent="0.4">
      <c r="B47" s="72" t="s">
        <v>7</v>
      </c>
      <c r="C47" s="64">
        <f>C41-C42</f>
        <v>0</v>
      </c>
      <c r="D47" s="64">
        <f t="shared" ref="D47:AH47" si="86">D41-D42</f>
        <v>0</v>
      </c>
      <c r="E47" s="64">
        <f t="shared" si="86"/>
        <v>0</v>
      </c>
      <c r="F47" s="64">
        <f t="shared" si="86"/>
        <v>0</v>
      </c>
      <c r="G47" s="64">
        <f t="shared" si="86"/>
        <v>0</v>
      </c>
      <c r="H47" s="64">
        <f t="shared" si="86"/>
        <v>0</v>
      </c>
      <c r="I47" s="64">
        <f t="shared" si="86"/>
        <v>0</v>
      </c>
      <c r="J47" s="64">
        <f t="shared" si="86"/>
        <v>0</v>
      </c>
      <c r="K47" s="64">
        <f t="shared" si="86"/>
        <v>0</v>
      </c>
      <c r="L47" s="64">
        <f t="shared" si="86"/>
        <v>0</v>
      </c>
      <c r="M47" s="64">
        <f t="shared" si="86"/>
        <v>0</v>
      </c>
      <c r="N47" s="64">
        <f t="shared" si="86"/>
        <v>0</v>
      </c>
      <c r="O47" s="64">
        <f t="shared" si="86"/>
        <v>0</v>
      </c>
      <c r="P47" s="64">
        <f t="shared" si="86"/>
        <v>0</v>
      </c>
      <c r="Q47" s="64">
        <f t="shared" si="86"/>
        <v>0</v>
      </c>
      <c r="R47" s="64">
        <f t="shared" si="86"/>
        <v>0</v>
      </c>
      <c r="S47" s="64">
        <f t="shared" si="86"/>
        <v>0</v>
      </c>
      <c r="T47" s="64">
        <f t="shared" si="86"/>
        <v>0</v>
      </c>
      <c r="U47" s="64">
        <f t="shared" si="86"/>
        <v>0</v>
      </c>
      <c r="V47" s="64">
        <f t="shared" si="86"/>
        <v>0</v>
      </c>
      <c r="W47" s="64">
        <f t="shared" si="86"/>
        <v>0</v>
      </c>
      <c r="X47" s="64">
        <f t="shared" si="86"/>
        <v>0</v>
      </c>
      <c r="Y47" s="64">
        <f t="shared" si="86"/>
        <v>0</v>
      </c>
      <c r="Z47" s="64">
        <f t="shared" si="86"/>
        <v>0</v>
      </c>
      <c r="AA47" s="64">
        <f t="shared" si="86"/>
        <v>0</v>
      </c>
      <c r="AB47" s="64">
        <f t="shared" si="86"/>
        <v>0</v>
      </c>
      <c r="AC47" s="64">
        <f t="shared" si="86"/>
        <v>0</v>
      </c>
      <c r="AD47" s="64">
        <f t="shared" si="86"/>
        <v>0</v>
      </c>
      <c r="AE47" s="64">
        <f t="shared" si="86"/>
        <v>0</v>
      </c>
      <c r="AF47" s="64">
        <f t="shared" ref="AF47" si="87">AF41-AF42</f>
        <v>0</v>
      </c>
      <c r="AG47" s="65">
        <f t="shared" si="86"/>
        <v>0</v>
      </c>
      <c r="AH47" s="81">
        <f t="shared" si="86"/>
        <v>0</v>
      </c>
    </row>
    <row r="48" spans="1:38" ht="15.75" hidden="1" customHeight="1" x14ac:dyDescent="0.35">
      <c r="B48" s="14" t="s">
        <v>8</v>
      </c>
      <c r="C48" s="37">
        <v>0</v>
      </c>
      <c r="D48" s="37">
        <v>0</v>
      </c>
      <c r="E48" s="71" t="e">
        <f>$E$7*#REF!</f>
        <v>#REF!</v>
      </c>
      <c r="F48" s="37" t="e">
        <f>IF([1]FCX!E15&gt;=0,([1]FCX!E16-[1]FCX!E15)+([1]BAL!D7*[1]ENT!E100)+([1]BAL!D21*[1]ENT!E116),([1]BAL!D7*[1]ENT!E100)+([1]BAL!D21*[1]ENT!E116))</f>
        <v>#DIV/0!</v>
      </c>
      <c r="G48" s="37" t="e">
        <f>IF([1]FCX!F15&gt;=0,([1]FCX!F16-[1]FCX!F15)+([1]BAL!E7*[1]ENT!F100)+([1]BAL!E21*[1]ENT!F116),([1]BAL!E7*[1]ENT!F100)+([1]BAL!E21*[1]ENT!F116))</f>
        <v>#DIV/0!</v>
      </c>
      <c r="H48" s="37" t="e">
        <f>IF([1]FCX!G15&gt;=0,([1]FCX!G16-[1]FCX!G15)+([1]BAL!F7*[1]ENT!G100)+([1]BAL!F21*[1]ENT!G116),([1]BAL!F7*[1]ENT!G100)+([1]BAL!F21*[1]ENT!G116))</f>
        <v>#DIV/0!</v>
      </c>
      <c r="I48" s="37" t="e">
        <f>IF([1]FCX!H15&gt;=0,([1]FCX!H16-[1]FCX!H15)+([1]BAL!G7*[1]ENT!H100)+([1]BAL!G21*[1]ENT!H116),([1]BAL!G7*[1]ENT!H100)+([1]BAL!G21*[1]ENT!H116))</f>
        <v>#DIV/0!</v>
      </c>
      <c r="J48" s="37" t="e">
        <f>IF([1]FCX!I15&gt;=0,([1]FCX!I16-[1]FCX!I15)+([1]BAL!H7*[1]ENT!I100)+([1]BAL!H21*[1]ENT!I116),([1]BAL!H7*[1]ENT!I100)+([1]BAL!H21*[1]ENT!I116))</f>
        <v>#DIV/0!</v>
      </c>
      <c r="K48" s="37" t="e">
        <f>IF([1]FCX!J15&gt;=0,([1]FCX!J16-[1]FCX!J15)+([1]BAL!I7*[1]ENT!J100)+([1]BAL!I21*[1]ENT!J116),([1]BAL!I7*[1]ENT!J100)+([1]BAL!I21*[1]ENT!J116))</f>
        <v>#DIV/0!</v>
      </c>
      <c r="L48" s="37" t="e">
        <f>IF([1]FCX!K15&gt;=0,([1]FCX!K16-[1]FCX!K15)+([1]BAL!J7*[1]ENT!K100)+([1]BAL!J21*[1]ENT!K116),([1]BAL!J7*[1]ENT!K100)+([1]BAL!J21*[1]ENT!K116))</f>
        <v>#DIV/0!</v>
      </c>
      <c r="M48" s="37" t="e">
        <f>IF([1]FCX!L15&gt;=0,([1]FCX!L16-[1]FCX!L15)+([1]BAL!K7*[1]ENT!L100)+([1]BAL!K21*[1]ENT!L116),([1]BAL!K7*[1]ENT!L100)+([1]BAL!K21*[1]ENT!L116))</f>
        <v>#DIV/0!</v>
      </c>
      <c r="N48" s="37" t="e">
        <f>IF([1]FCX!M15&gt;=0,([1]FCX!M16-[1]FCX!M15)+([1]BAL!L7*[1]ENT!M100)+([1]BAL!L21*[1]ENT!M116),([1]BAL!L7*[1]ENT!M100)+([1]BAL!L21*[1]ENT!M116))</f>
        <v>#DIV/0!</v>
      </c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>
        <f>IF([1]FCX!N15&gt;=0,([1]FCX!N16-[1]FCX!N15)+([1]BAL!M7*[1]ENT!N100)+([1]BAL!M21*[1]ENT!N116),([1]BAL!M7*[1]ENT!N100)+([1]BAL!M21*[1]ENT!N116))</f>
        <v>0</v>
      </c>
      <c r="AD48" s="37">
        <f>IF([1]FCX!O15&gt;=0,([1]FCX!O16-[1]FCX!O15)+([1]BAL!N7*[1]ENT!O100)+([1]BAL!N21*[1]ENT!O116),([1]BAL!N7*[1]ENT!O100)+([1]BAL!N21*[1]ENT!O116))</f>
        <v>0</v>
      </c>
      <c r="AE48" s="37">
        <f>IF([1]FCX!P15&gt;=0,([1]FCX!P16-[1]FCX!P15)+([1]BAL!O7*[1]ENT!P100)+([1]BAL!O21*[1]ENT!P116),([1]BAL!O7*[1]ENT!P100)+([1]BAL!O21*[1]ENT!P116))</f>
        <v>0</v>
      </c>
      <c r="AF48" s="37"/>
      <c r="AG48" s="37">
        <f>IF([1]FCX!Q15&gt;=0,([1]FCX!Q16-[1]FCX!Q15)+([1]BAL!P7*[1]ENT!Q100)+([1]BAL!P21*[1]ENT!Q116),([1]BAL!P7*[1]ENT!Q100)+([1]BAL!P21*[1]ENT!Q116))</f>
        <v>0</v>
      </c>
      <c r="AH48" s="37">
        <f>IF([1]FCX!R15&gt;=0,([1]FCX!R16-[1]FCX!R15)+([1]BAL!Q7*[1]ENT!R100)+([1]BAL!Q21*[1]ENT!R116),([1]BAL!Q7*[1]ENT!R100)+([1]BAL!Q21*[1]ENT!R116))</f>
        <v>0</v>
      </c>
    </row>
    <row r="49" spans="2:34" ht="15.75" hidden="1" customHeight="1" x14ac:dyDescent="0.35">
      <c r="B49" s="14" t="s">
        <v>9</v>
      </c>
      <c r="C49" s="15">
        <v>0</v>
      </c>
      <c r="D49" s="15">
        <v>0</v>
      </c>
      <c r="E49" s="16" t="e">
        <f>$E$7*#REF!</f>
        <v>#REF!</v>
      </c>
      <c r="F49" s="15" t="e">
        <f>IF([1]FCX!E15&lt;0,(([1]FCX!E16-[1]FCX!E15)-([1]FIN!E64)-([1]FIN!E117)-(-[1]BAL!E9*[1]ENT!E105)+([1]BAL!E12*[1]ENT!E107))+[1]FCX!E33,-([1]FIN!E117)-([1]FIN!E64)-(-[1]BAL!E9*[1]ENT!E105)+([1]BAL!E12*[1]ENT!E107)+[1]FCX!E33)</f>
        <v>#DIV/0!</v>
      </c>
      <c r="G49" s="15" t="e">
        <f>IF([1]FCX!F15&lt;0,(([1]FCX!F16-[1]FCX!F15)-([1]FIN!F64)-([1]FIN!F117)-(-[1]BAL!F9*[1]ENT!F105)+([1]BAL!F12*[1]ENT!F107))+[1]FCX!F33,-([1]FIN!F117)-([1]FIN!F64)-(-[1]BAL!F9*[1]ENT!F105)+([1]BAL!F12*[1]ENT!F107)+[1]FCX!F33)</f>
        <v>#DIV/0!</v>
      </c>
      <c r="H49" s="15" t="e">
        <f>IF([1]FCX!G15&lt;0,(([1]FCX!G16-[1]FCX!G15)-([1]FIN!G64)-([1]FIN!G117)-(-[1]BAL!G9*[1]ENT!G105)+([1]BAL!G12*[1]ENT!G107))+[1]FCX!G33,-([1]FIN!G117)-([1]FIN!G64)-(-[1]BAL!G9*[1]ENT!G105)+([1]BAL!G12*[1]ENT!G107)+[1]FCX!G33)</f>
        <v>#DIV/0!</v>
      </c>
      <c r="I49" s="15" t="e">
        <f>IF([1]FCX!H15&lt;0,(([1]FCX!H16-[1]FCX!H15)-([1]FIN!H64)-([1]FIN!H117)-(-[1]BAL!H9*[1]ENT!H105)+([1]BAL!H12*[1]ENT!H107))+[1]FCX!H33,-([1]FIN!H117)-([1]FIN!H64)-(-[1]BAL!H9*[1]ENT!H105)+([1]BAL!H12*[1]ENT!H107)+[1]FCX!H33)</f>
        <v>#DIV/0!</v>
      </c>
      <c r="J49" s="15" t="e">
        <f>IF([1]FCX!I15&lt;0,(([1]FCX!I16-[1]FCX!I15)-([1]FIN!I64)-([1]FIN!I117)-(-[1]BAL!I9*[1]ENT!I105)+([1]BAL!I12*[1]ENT!I107))+[1]FCX!I33,-([1]FIN!I117)-([1]FIN!I64)-(-[1]BAL!I9*[1]ENT!I105)+([1]BAL!I12*[1]ENT!I107)+[1]FCX!I33)</f>
        <v>#DIV/0!</v>
      </c>
      <c r="K49" s="15" t="e">
        <f>IF([1]FCX!J15&lt;0,(([1]FCX!J16-[1]FCX!J15)-([1]FIN!J64)-([1]FIN!J117)-(-[1]BAL!J9*[1]ENT!J105)+([1]BAL!J12*[1]ENT!J107))+[1]FCX!J33,-([1]FIN!J117)-([1]FIN!J64)-(-[1]BAL!J9*[1]ENT!J105)+([1]BAL!J12*[1]ENT!J107)+[1]FCX!J33)</f>
        <v>#DIV/0!</v>
      </c>
      <c r="L49" s="15" t="e">
        <f>IF([1]FCX!K15&lt;0,(([1]FCX!K16-[1]FCX!K15)-([1]FIN!K64)-([1]FIN!K117)-(-[1]BAL!K9*[1]ENT!K105)+([1]BAL!K12*[1]ENT!K107))+[1]FCX!K33,-([1]FIN!K117)-([1]FIN!K64)-(-[1]BAL!K9*[1]ENT!K105)+([1]BAL!K12*[1]ENT!K107)+[1]FCX!K33)</f>
        <v>#DIV/0!</v>
      </c>
      <c r="M49" s="15" t="e">
        <f>IF([1]FCX!L15&lt;0,(([1]FCX!L16-[1]FCX!L15)-([1]FIN!L64)-([1]FIN!L117)-(-[1]BAL!L9*[1]ENT!L105)+([1]BAL!L12*[1]ENT!L107))+[1]FCX!L33,-([1]FIN!L117)-([1]FIN!L64)-(-[1]BAL!L9*[1]ENT!L105)+([1]BAL!L12*[1]ENT!L107)+[1]FCX!L33)</f>
        <v>#DIV/0!</v>
      </c>
      <c r="N49" s="15" t="e">
        <f>IF([1]FCX!M15&lt;0,(([1]FCX!M16-[1]FCX!M15)-([1]FIN!M64)-([1]FIN!M117)-(-[1]BAL!M9*[1]ENT!M105)+([1]BAL!M12*[1]ENT!M107))+[1]FCX!M33,-([1]FIN!M117)-([1]FIN!M64)-(-[1]BAL!M9*[1]ENT!M105)+([1]BAL!M12*[1]ENT!M107)+[1]FCX!M33)</f>
        <v>#DIV/0!</v>
      </c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>
        <f>IF([1]FCX!N15&lt;0,(([1]FCX!N16-[1]FCX!N15)-([1]FIN!N64)-([1]FIN!N117)-(-[1]BAL!N9*[1]ENT!N105)+([1]BAL!N12*[1]ENT!N107))+[1]FCX!N33,-([1]FIN!N117)-([1]FIN!N64)-(-[1]BAL!N9*[1]ENT!N105)+([1]BAL!N12*[1]ENT!N107)+[1]FCX!N33)</f>
        <v>0</v>
      </c>
      <c r="AD49" s="15">
        <f>IF([1]FCX!O15&lt;0,(([1]FCX!O16-[1]FCX!O15)-([1]FIN!O64)-([1]FIN!O117)-(-[1]BAL!O9*[1]ENT!O105)+([1]BAL!O12*[1]ENT!O107))+[1]FCX!O33,-([1]FIN!O117)-([1]FIN!O64)-(-[1]BAL!O9*[1]ENT!O105)+([1]BAL!O12*[1]ENT!O107)+[1]FCX!O33)</f>
        <v>0</v>
      </c>
      <c r="AE49" s="15">
        <f>IF([1]FCX!P15&lt;0,(([1]FCX!P16-[1]FCX!P15)-([1]FIN!P64)-([1]FIN!P117)-(-[1]BAL!P9*[1]ENT!P105)+([1]BAL!P12*[1]ENT!P107))+[1]FCX!P33,-([1]FIN!P117)-([1]FIN!P64)-(-[1]BAL!P9*[1]ENT!P105)+([1]BAL!P12*[1]ENT!P107)+[1]FCX!P33)</f>
        <v>0</v>
      </c>
      <c r="AF49" s="15"/>
      <c r="AG49" s="15">
        <f>IF([1]FCX!Q15&lt;0,(([1]FCX!Q16-[1]FCX!Q15)-([1]FIN!Q64)-([1]FIN!Q117)-(-[1]BAL!Q9*[1]ENT!Q105)+([1]BAL!Q12*[1]ENT!Q107))+[1]FCX!Q33,-([1]FIN!Q117)-([1]FIN!Q64)-(-[1]BAL!Q9*[1]ENT!Q105)+([1]BAL!Q12*[1]ENT!Q107)+[1]FCX!Q33)</f>
        <v>0</v>
      </c>
      <c r="AH49" s="15">
        <f>IF([1]FCX!R15&lt;0,(([1]FCX!R16-[1]FCX!R15)-([1]FIN!R64)-([1]FIN!R117)-(-[1]BAL!R9*[1]ENT!R105)+([1]BAL!R12*[1]ENT!R107))+[1]FCX!R33,-([1]FIN!R117)-([1]FIN!R64)-(-[1]BAL!R9*[1]ENT!R105)+([1]BAL!R12*[1]ENT!R107)+[1]FCX!R33)</f>
        <v>0</v>
      </c>
    </row>
    <row r="50" spans="2:34" ht="15.75" hidden="1" customHeight="1" x14ac:dyDescent="0.35">
      <c r="B50" s="14" t="s">
        <v>10</v>
      </c>
      <c r="C50" s="15">
        <v>0</v>
      </c>
      <c r="D50" s="15">
        <v>0</v>
      </c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</row>
    <row r="51" spans="2:34" ht="15.75" hidden="1" customHeight="1" x14ac:dyDescent="0.35">
      <c r="B51" s="17" t="s">
        <v>11</v>
      </c>
      <c r="C51" s="18">
        <f t="shared" ref="C51" si="88">SUM(C47:C49)</f>
        <v>0</v>
      </c>
      <c r="D51" s="18">
        <f t="shared" ref="D51:AH51" si="89">SUM(D47:D49)</f>
        <v>0</v>
      </c>
      <c r="E51" s="18" t="e">
        <f t="shared" si="89"/>
        <v>#REF!</v>
      </c>
      <c r="F51" s="18" t="e">
        <f t="shared" si="89"/>
        <v>#DIV/0!</v>
      </c>
      <c r="G51" s="18" t="e">
        <f t="shared" si="89"/>
        <v>#DIV/0!</v>
      </c>
      <c r="H51" s="18" t="e">
        <f t="shared" si="89"/>
        <v>#DIV/0!</v>
      </c>
      <c r="I51" s="18" t="e">
        <f t="shared" si="89"/>
        <v>#DIV/0!</v>
      </c>
      <c r="J51" s="18" t="e">
        <f t="shared" si="89"/>
        <v>#DIV/0!</v>
      </c>
      <c r="K51" s="18" t="e">
        <f t="shared" si="89"/>
        <v>#DIV/0!</v>
      </c>
      <c r="L51" s="18" t="e">
        <f t="shared" si="89"/>
        <v>#DIV/0!</v>
      </c>
      <c r="M51" s="18" t="e">
        <f t="shared" si="89"/>
        <v>#DIV/0!</v>
      </c>
      <c r="N51" s="18" t="e">
        <f t="shared" si="89"/>
        <v>#DIV/0!</v>
      </c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>
        <f t="shared" si="89"/>
        <v>0</v>
      </c>
      <c r="AD51" s="18">
        <f t="shared" si="89"/>
        <v>0</v>
      </c>
      <c r="AE51" s="18">
        <f t="shared" si="89"/>
        <v>0</v>
      </c>
      <c r="AF51" s="18"/>
      <c r="AG51" s="18">
        <f t="shared" si="89"/>
        <v>0</v>
      </c>
      <c r="AH51" s="18">
        <f t="shared" si="89"/>
        <v>0</v>
      </c>
    </row>
    <row r="52" spans="2:34" ht="15.75" hidden="1" customHeight="1" x14ac:dyDescent="0.35">
      <c r="B52" s="19" t="s">
        <v>12</v>
      </c>
      <c r="C52" s="20" t="e">
        <f>#REF!</f>
        <v>#REF!</v>
      </c>
      <c r="D52" s="21" t="e">
        <f>#REF!</f>
        <v>#REF!</v>
      </c>
      <c r="E52" s="21" t="e">
        <f>#REF!</f>
        <v>#REF!</v>
      </c>
      <c r="F52" s="21" t="e">
        <f>#REF!</f>
        <v>#REF!</v>
      </c>
      <c r="G52" s="21" t="e">
        <f>#REF!</f>
        <v>#REF!</v>
      </c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</row>
    <row r="53" spans="2:34" ht="15.75" hidden="1" customHeight="1" x14ac:dyDescent="0.35">
      <c r="B53" s="14" t="s">
        <v>13</v>
      </c>
      <c r="C53" s="15">
        <f>[1]ENT!B123</f>
        <v>0</v>
      </c>
      <c r="D53" s="15">
        <f>[1]ENT!C123</f>
        <v>0.1</v>
      </c>
      <c r="E53" s="15">
        <f>[1]ENT!D123</f>
        <v>0.1</v>
      </c>
      <c r="F53" s="15">
        <f>[1]ENT!E123</f>
        <v>0.1</v>
      </c>
      <c r="G53" s="15">
        <f>[1]ENT!F123</f>
        <v>0.1</v>
      </c>
      <c r="H53" s="15">
        <f>[1]ENT!G123</f>
        <v>0.1</v>
      </c>
      <c r="I53" s="15">
        <f>[1]ENT!H123</f>
        <v>0.1</v>
      </c>
      <c r="J53" s="15">
        <f>[1]ENT!I123</f>
        <v>0.1</v>
      </c>
      <c r="K53" s="15">
        <f>[1]ENT!J123</f>
        <v>0.1</v>
      </c>
      <c r="L53" s="15">
        <f>[1]ENT!K123</f>
        <v>0.1</v>
      </c>
      <c r="M53" s="15">
        <f>[1]ENT!L123</f>
        <v>0.1</v>
      </c>
      <c r="N53" s="15">
        <f>[1]ENT!M123</f>
        <v>0.1</v>
      </c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>
        <f>[1]ENT!N123</f>
        <v>0</v>
      </c>
      <c r="AD53" s="15">
        <f>[1]ENT!O123</f>
        <v>0</v>
      </c>
      <c r="AE53" s="15">
        <f>[1]ENT!P123</f>
        <v>0</v>
      </c>
      <c r="AF53" s="15"/>
      <c r="AG53" s="15">
        <f>[1]ENT!Q123</f>
        <v>0</v>
      </c>
      <c r="AH53" s="15">
        <f>[1]ENT!R123</f>
        <v>0</v>
      </c>
    </row>
    <row r="54" spans="2:34" ht="15.75" hidden="1" customHeight="1" x14ac:dyDescent="0.35">
      <c r="B54" s="14" t="s">
        <v>14</v>
      </c>
      <c r="C54" s="15" t="e">
        <f>((#REF!*[1]ENT!B191)+#REF!)</f>
        <v>#REF!</v>
      </c>
      <c r="D54" s="15" t="e">
        <f>((C54*[1]ENT!C191)+C54)</f>
        <v>#REF!</v>
      </c>
      <c r="E54" s="15" t="e">
        <f>((D54*[1]ENT!D191)+D54)</f>
        <v>#REF!</v>
      </c>
      <c r="F54" s="15" t="e">
        <f>((E54*[1]ENT!E191)+E54)</f>
        <v>#REF!</v>
      </c>
      <c r="G54" s="15" t="e">
        <f>((F54*[1]ENT!F191)+F54)</f>
        <v>#REF!</v>
      </c>
      <c r="H54" s="15" t="e">
        <f>((G54*[1]ENT!G191)+G54)</f>
        <v>#REF!</v>
      </c>
      <c r="I54" s="15" t="e">
        <f>((H54*[1]ENT!H191)+H54)</f>
        <v>#REF!</v>
      </c>
      <c r="J54" s="15" t="e">
        <f>((I54*[1]ENT!I191)+I54)</f>
        <v>#REF!</v>
      </c>
      <c r="K54" s="15" t="e">
        <f>((J54*[1]ENT!J191)+J54)</f>
        <v>#REF!</v>
      </c>
      <c r="L54" s="15" t="e">
        <f>((K54*[1]ENT!K191)+K54)</f>
        <v>#REF!</v>
      </c>
      <c r="M54" s="15" t="e">
        <f>((L54*[1]ENT!L191)+L54)</f>
        <v>#REF!</v>
      </c>
      <c r="N54" s="15" t="e">
        <f>((M54*[1]ENT!M191)+M54)</f>
        <v>#REF!</v>
      </c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 t="e">
        <f>((N54*[1]ENT!N191)+N54)</f>
        <v>#REF!</v>
      </c>
      <c r="AD54" s="15" t="e">
        <f>((AC54*[1]ENT!O191)+AC54)</f>
        <v>#REF!</v>
      </c>
      <c r="AE54" s="15" t="e">
        <f>((AD54*[1]ENT!P191)+AD54)</f>
        <v>#REF!</v>
      </c>
      <c r="AF54" s="15"/>
      <c r="AG54" s="15" t="e">
        <f>((AE54*[1]ENT!Q191)+AE54)</f>
        <v>#REF!</v>
      </c>
      <c r="AH54" s="15" t="e">
        <f>((#REF!*[1]ENT!R191)+#REF!)</f>
        <v>#REF!</v>
      </c>
    </row>
    <row r="55" spans="2:34" ht="15.75" hidden="1" customHeight="1" x14ac:dyDescent="0.35">
      <c r="B55" s="14" t="s">
        <v>15</v>
      </c>
      <c r="C55" s="15">
        <f>([1]ENT!B130-[1]ENT!B131+[1]ENT!B132)+[1]ENT!B121-[1]ENT!B122</f>
        <v>0</v>
      </c>
      <c r="D55" s="15">
        <f>([1]ENT!C130-[1]ENT!C131+[1]ENT!C132)+[1]ENT!C121-[1]ENT!C122</f>
        <v>42004</v>
      </c>
      <c r="E55" s="15">
        <f>([1]ENT!D130-[1]ENT!D131+[1]ENT!D132)+[1]ENT!D121-[1]ENT!D122</f>
        <v>42369</v>
      </c>
      <c r="F55" s="15">
        <f>([1]ENT!E130-[1]ENT!E131+[1]ENT!E132)+[1]ENT!E121-[1]ENT!E122</f>
        <v>42734</v>
      </c>
      <c r="G55" s="15">
        <f>([1]ENT!F130-[1]ENT!F131+[1]ENT!F132)+[1]ENT!F121-[1]ENT!F122</f>
        <v>43099</v>
      </c>
      <c r="H55" s="15">
        <f>([1]ENT!G130-[1]ENT!G131+[1]ENT!G132)+[1]ENT!G121-[1]ENT!G122</f>
        <v>43464</v>
      </c>
      <c r="I55" s="15">
        <f>([1]ENT!H130-[1]ENT!H131+[1]ENT!H132)+[1]ENT!H121-[1]ENT!H122</f>
        <v>43829</v>
      </c>
      <c r="J55" s="15">
        <f>([1]ENT!I130-[1]ENT!I131+[1]ENT!I132)+[1]ENT!I121-[1]ENT!I122</f>
        <v>44194</v>
      </c>
      <c r="K55" s="15">
        <f>([1]ENT!J130-[1]ENT!J131+[1]ENT!J132)+[1]ENT!J121-[1]ENT!J122</f>
        <v>44559</v>
      </c>
      <c r="L55" s="15">
        <f>([1]ENT!K130-[1]ENT!K131+[1]ENT!K132)+[1]ENT!K121-[1]ENT!K122</f>
        <v>44924</v>
      </c>
      <c r="M55" s="15">
        <f>([1]ENT!L130-[1]ENT!L131+[1]ENT!L132)+[1]ENT!L121-[1]ENT!L122</f>
        <v>45289</v>
      </c>
      <c r="N55" s="15">
        <f>([1]ENT!M130-[1]ENT!M131+[1]ENT!M132)+[1]ENT!M121-[1]ENT!M122</f>
        <v>45654</v>
      </c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>
        <f>([1]ENT!N130-[1]ENT!N131+[1]ENT!N132)+[1]ENT!N121-[1]ENT!N122</f>
        <v>0</v>
      </c>
      <c r="AD55" s="15">
        <f>([1]ENT!O130-[1]ENT!O131+[1]ENT!O132)+[1]ENT!O121-[1]ENT!O122</f>
        <v>0</v>
      </c>
      <c r="AE55" s="15">
        <f>([1]ENT!P130-[1]ENT!P131+[1]ENT!P132)+[1]ENT!P121-[1]ENT!P122</f>
        <v>0</v>
      </c>
      <c r="AF55" s="15"/>
      <c r="AG55" s="15">
        <f>([1]ENT!Q130-[1]ENT!Q131+[1]ENT!Q132)+[1]ENT!Q121-[1]ENT!Q122</f>
        <v>0</v>
      </c>
      <c r="AH55" s="15">
        <f>([1]ENT!R130-[1]ENT!R131+[1]ENT!R132)+[1]ENT!R121-[1]ENT!R122</f>
        <v>0</v>
      </c>
    </row>
    <row r="56" spans="2:34" ht="15.75" hidden="1" customHeight="1" x14ac:dyDescent="0.35">
      <c r="B56" s="14" t="s">
        <v>16</v>
      </c>
      <c r="C56" s="15">
        <v>0</v>
      </c>
      <c r="D56" s="15">
        <f>[1]BAL!C34-[1]BAL!B34</f>
        <v>0</v>
      </c>
      <c r="E56" s="15">
        <f>[1]BAL!D34-[1]BAL!C34</f>
        <v>0</v>
      </c>
      <c r="F56" s="15">
        <f>[1]BAL!E34-[1]BAL!D34</f>
        <v>0</v>
      </c>
      <c r="G56" s="15">
        <f>[1]BAL!F34-[1]BAL!E34</f>
        <v>0</v>
      </c>
      <c r="H56" s="15">
        <f>[1]BAL!G34-[1]BAL!F34</f>
        <v>0</v>
      </c>
      <c r="I56" s="15">
        <f>[1]BAL!H34-[1]BAL!G34</f>
        <v>0</v>
      </c>
      <c r="J56" s="15">
        <f>[1]BAL!I34-[1]BAL!H34</f>
        <v>0</v>
      </c>
      <c r="K56" s="15">
        <f>[1]BAL!J34-[1]BAL!I34</f>
        <v>0</v>
      </c>
      <c r="L56" s="15">
        <f>[1]BAL!K34-[1]BAL!J34</f>
        <v>0</v>
      </c>
      <c r="M56" s="15">
        <f>[1]BAL!L34-[1]BAL!K34</f>
        <v>0</v>
      </c>
      <c r="N56" s="15">
        <f>[1]BAL!M34-[1]BAL!L34</f>
        <v>0</v>
      </c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>
        <f>[1]BAL!N34-[1]BAL!M34</f>
        <v>0</v>
      </c>
      <c r="AD56" s="15">
        <f>[1]BAL!O34-[1]BAL!N34</f>
        <v>0</v>
      </c>
      <c r="AE56" s="15">
        <f>[1]BAL!P34-[1]BAL!O34</f>
        <v>0</v>
      </c>
      <c r="AF56" s="15"/>
      <c r="AG56" s="15">
        <f>[1]BAL!Q34-[1]BAL!P34</f>
        <v>0</v>
      </c>
      <c r="AH56" s="15">
        <f>[1]BAL!R34-[1]BAL!Q34</f>
        <v>0</v>
      </c>
    </row>
    <row r="57" spans="2:34" ht="15.75" hidden="1" customHeight="1" x14ac:dyDescent="0.35">
      <c r="B57" s="17" t="s">
        <v>17</v>
      </c>
      <c r="C57" s="18" t="e">
        <f>C51-C52</f>
        <v>#REF!</v>
      </c>
      <c r="D57" s="18" t="e">
        <f>D51-D52</f>
        <v>#REF!</v>
      </c>
      <c r="E57" s="18" t="e">
        <f t="shared" ref="E57:N57" si="90">SUM(E51:E56)</f>
        <v>#REF!</v>
      </c>
      <c r="F57" s="18" t="e">
        <f t="shared" si="90"/>
        <v>#DIV/0!</v>
      </c>
      <c r="G57" s="18" t="e">
        <f t="shared" si="90"/>
        <v>#DIV/0!</v>
      </c>
      <c r="H57" s="18" t="e">
        <f t="shared" si="90"/>
        <v>#DIV/0!</v>
      </c>
      <c r="I57" s="18" t="e">
        <f t="shared" si="90"/>
        <v>#DIV/0!</v>
      </c>
      <c r="J57" s="18" t="e">
        <f t="shared" si="90"/>
        <v>#DIV/0!</v>
      </c>
      <c r="K57" s="18" t="e">
        <f t="shared" si="90"/>
        <v>#DIV/0!</v>
      </c>
      <c r="L57" s="18" t="e">
        <f t="shared" si="90"/>
        <v>#DIV/0!</v>
      </c>
      <c r="M57" s="18" t="e">
        <f t="shared" si="90"/>
        <v>#DIV/0!</v>
      </c>
      <c r="N57" s="18" t="e">
        <f t="shared" si="90"/>
        <v>#DIV/0!</v>
      </c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 t="e">
        <f t="shared" ref="AC57:AH57" si="91">SUM(AC51:AC56)</f>
        <v>#REF!</v>
      </c>
      <c r="AD57" s="18" t="e">
        <f t="shared" si="91"/>
        <v>#REF!</v>
      </c>
      <c r="AE57" s="18" t="e">
        <f t="shared" si="91"/>
        <v>#REF!</v>
      </c>
      <c r="AF57" s="18"/>
      <c r="AG57" s="18" t="e">
        <f t="shared" si="91"/>
        <v>#REF!</v>
      </c>
      <c r="AH57" s="18" t="e">
        <f t="shared" si="91"/>
        <v>#REF!</v>
      </c>
    </row>
    <row r="58" spans="2:34" ht="15.75" hidden="1" customHeight="1" x14ac:dyDescent="0.35">
      <c r="B58" s="14" t="s">
        <v>18</v>
      </c>
      <c r="C58" s="15">
        <f>IF(C47&lt;0,0,-C47*[1]ENT!B155)</f>
        <v>0</v>
      </c>
      <c r="D58" s="15">
        <f>IF(D47&lt;0,0,-D47*[1]ENT!C155)</f>
        <v>0</v>
      </c>
      <c r="E58" s="15">
        <f>IF(E47&lt;0,0,-E47*[1]ENT!D155)</f>
        <v>0</v>
      </c>
      <c r="F58" s="15">
        <f>IF(F47&lt;0,0,-F47*[1]ENT!E155)</f>
        <v>0</v>
      </c>
      <c r="G58" s="15">
        <f>IF(G47&lt;0,0,-G47*[1]ENT!F155)</f>
        <v>0</v>
      </c>
      <c r="H58" s="15">
        <f>IF(H47&lt;0,0,-H47*[1]ENT!G155)</f>
        <v>0</v>
      </c>
      <c r="I58" s="15">
        <f>IF(I47&lt;0,0,-I47*[1]ENT!H155)</f>
        <v>0</v>
      </c>
      <c r="J58" s="15">
        <f>IF(J47&lt;0,0,-J47*[1]ENT!I155)</f>
        <v>0</v>
      </c>
      <c r="K58" s="15">
        <f>IF(K47&lt;0,0,-K47*[1]ENT!J155)</f>
        <v>0</v>
      </c>
      <c r="L58" s="15">
        <f>IF(L47&lt;0,0,-L47*[1]ENT!K155)</f>
        <v>0</v>
      </c>
      <c r="M58" s="15">
        <f>IF(M47&lt;0,0,-M47*[1]ENT!L155)</f>
        <v>0</v>
      </c>
      <c r="N58" s="15">
        <f>IF(N47&lt;0,0,-N47*[1]ENT!M155)</f>
        <v>0</v>
      </c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>
        <f>IF(AC47&lt;0,0,-AC47*[1]ENT!N155)</f>
        <v>0</v>
      </c>
      <c r="AD58" s="15">
        <f>IF(AD47&lt;0,0,-AD47*[1]ENT!O155)</f>
        <v>0</v>
      </c>
      <c r="AE58" s="15">
        <f>IF(AE47&lt;0,0,-AE47*[1]ENT!P155)</f>
        <v>0</v>
      </c>
      <c r="AF58" s="15"/>
      <c r="AG58" s="15">
        <f>IF(AG47&lt;0,0,-AG47*[1]ENT!Q155)</f>
        <v>0</v>
      </c>
      <c r="AH58" s="15">
        <f>IF(AH47&lt;0,0,-AH47*[1]ENT!R155)</f>
        <v>0</v>
      </c>
    </row>
    <row r="59" spans="2:34" ht="15.75" hidden="1" customHeight="1" x14ac:dyDescent="0.35">
      <c r="B59" s="17" t="s">
        <v>19</v>
      </c>
      <c r="C59" s="18" t="e">
        <f t="shared" ref="C59:AH59" si="92">SUM(C57:C58)</f>
        <v>#REF!</v>
      </c>
      <c r="D59" s="18" t="e">
        <f t="shared" si="92"/>
        <v>#REF!</v>
      </c>
      <c r="E59" s="18" t="e">
        <f t="shared" si="92"/>
        <v>#REF!</v>
      </c>
      <c r="F59" s="18" t="e">
        <f t="shared" si="92"/>
        <v>#DIV/0!</v>
      </c>
      <c r="G59" s="18" t="e">
        <f t="shared" si="92"/>
        <v>#DIV/0!</v>
      </c>
      <c r="H59" s="18" t="e">
        <f t="shared" si="92"/>
        <v>#DIV/0!</v>
      </c>
      <c r="I59" s="18" t="e">
        <f t="shared" si="92"/>
        <v>#DIV/0!</v>
      </c>
      <c r="J59" s="18" t="e">
        <f t="shared" si="92"/>
        <v>#DIV/0!</v>
      </c>
      <c r="K59" s="18" t="e">
        <f t="shared" si="92"/>
        <v>#DIV/0!</v>
      </c>
      <c r="L59" s="18" t="e">
        <f t="shared" si="92"/>
        <v>#DIV/0!</v>
      </c>
      <c r="M59" s="18" t="e">
        <f t="shared" si="92"/>
        <v>#DIV/0!</v>
      </c>
      <c r="N59" s="18" t="e">
        <f t="shared" si="92"/>
        <v>#DIV/0!</v>
      </c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 t="e">
        <f t="shared" si="92"/>
        <v>#REF!</v>
      </c>
      <c r="AD59" s="18" t="e">
        <f t="shared" si="92"/>
        <v>#REF!</v>
      </c>
      <c r="AE59" s="18" t="e">
        <f t="shared" si="92"/>
        <v>#REF!</v>
      </c>
      <c r="AF59" s="18"/>
      <c r="AG59" s="18" t="e">
        <f t="shared" si="92"/>
        <v>#REF!</v>
      </c>
      <c r="AH59" s="18" t="e">
        <f t="shared" si="92"/>
        <v>#REF!</v>
      </c>
    </row>
    <row r="60" spans="2:34" ht="15.75" hidden="1" customHeight="1" x14ac:dyDescent="0.35">
      <c r="B60" s="14" t="s">
        <v>20</v>
      </c>
      <c r="C60" s="15">
        <f>IF(C47&lt;0,0,-C47*[1]ENT!B154)</f>
        <v>0</v>
      </c>
      <c r="D60" s="15"/>
      <c r="E60" s="15"/>
      <c r="F60" s="15">
        <f>IF(F47&lt;0,0,-F47*[1]ENT!E154)</f>
        <v>0</v>
      </c>
      <c r="G60" s="15">
        <f>IF(G47&lt;0,0,-G47*[1]ENT!F154)</f>
        <v>0</v>
      </c>
      <c r="H60" s="15">
        <f>IF(H47&lt;0,0,-H47*[1]ENT!G154)</f>
        <v>0</v>
      </c>
      <c r="I60" s="15">
        <f>IF(I47&lt;0,0,-I47*[1]ENT!H154)</f>
        <v>0</v>
      </c>
      <c r="J60" s="15">
        <f>IF(J47&lt;0,0,-J47*[1]ENT!I154)</f>
        <v>0</v>
      </c>
      <c r="K60" s="15">
        <f>IF(K47&lt;0,0,-K47*[1]ENT!J154)</f>
        <v>0</v>
      </c>
      <c r="L60" s="15">
        <f>IF(L47&lt;0,0,-L47*[1]ENT!K154)</f>
        <v>0</v>
      </c>
      <c r="M60" s="15">
        <f>IF(M47&lt;0,0,-M47*[1]ENT!L154)</f>
        <v>0</v>
      </c>
      <c r="N60" s="15">
        <f>IF(N47&lt;0,0,-N47*[1]ENT!M154)</f>
        <v>0</v>
      </c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>
        <f>IF(AC47&lt;0,0,-AC47*[1]ENT!N154)</f>
        <v>0</v>
      </c>
      <c r="AD60" s="15">
        <f>IF(AD47&lt;0,0,-AD47*[1]ENT!O154)</f>
        <v>0</v>
      </c>
      <c r="AE60" s="15">
        <f>IF(AE47&lt;0,0,-AE47*[1]ENT!P154)</f>
        <v>0</v>
      </c>
      <c r="AF60" s="15"/>
      <c r="AG60" s="15">
        <f>IF(AG47&lt;0,0,-AG47*[1]ENT!Q154)</f>
        <v>0</v>
      </c>
      <c r="AH60" s="15">
        <f>IF(AH47&lt;0,0,-AH47*[1]ENT!R154)</f>
        <v>0</v>
      </c>
    </row>
    <row r="61" spans="2:34" ht="15.75" hidden="1" customHeight="1" x14ac:dyDescent="0.35">
      <c r="B61" s="17" t="s">
        <v>21</v>
      </c>
      <c r="C61" s="18" t="e">
        <f>SUM(C59:C60)</f>
        <v>#REF!</v>
      </c>
      <c r="D61" s="18" t="e">
        <f>SUM(D59:D60)</f>
        <v>#REF!</v>
      </c>
      <c r="E61" s="18"/>
      <c r="F61" s="18" t="e">
        <f t="shared" ref="F61:AH61" si="93">SUM(F59:F60)</f>
        <v>#DIV/0!</v>
      </c>
      <c r="G61" s="18" t="e">
        <f t="shared" si="93"/>
        <v>#DIV/0!</v>
      </c>
      <c r="H61" s="18" t="e">
        <f t="shared" si="93"/>
        <v>#DIV/0!</v>
      </c>
      <c r="I61" s="18" t="e">
        <f t="shared" si="93"/>
        <v>#DIV/0!</v>
      </c>
      <c r="J61" s="18" t="e">
        <f t="shared" si="93"/>
        <v>#DIV/0!</v>
      </c>
      <c r="K61" s="18" t="e">
        <f t="shared" si="93"/>
        <v>#DIV/0!</v>
      </c>
      <c r="L61" s="18" t="e">
        <f t="shared" si="93"/>
        <v>#DIV/0!</v>
      </c>
      <c r="M61" s="18" t="e">
        <f t="shared" si="93"/>
        <v>#DIV/0!</v>
      </c>
      <c r="N61" s="18" t="e">
        <f t="shared" si="93"/>
        <v>#DIV/0!</v>
      </c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 t="e">
        <f t="shared" si="93"/>
        <v>#REF!</v>
      </c>
      <c r="AD61" s="18" t="e">
        <f t="shared" si="93"/>
        <v>#REF!</v>
      </c>
      <c r="AE61" s="18" t="e">
        <f t="shared" si="93"/>
        <v>#REF!</v>
      </c>
      <c r="AF61" s="18"/>
      <c r="AG61" s="18" t="e">
        <f t="shared" si="93"/>
        <v>#REF!</v>
      </c>
      <c r="AH61" s="18" t="e">
        <f t="shared" si="93"/>
        <v>#REF!</v>
      </c>
    </row>
    <row r="62" spans="2:34" ht="15.75" hidden="1" customHeight="1" x14ac:dyDescent="0.35">
      <c r="B62" s="14" t="s">
        <v>22</v>
      </c>
      <c r="C62" s="15" t="e">
        <f>IF(C61&gt;0,-C61*[1]ENT!B156,0)</f>
        <v>#REF!</v>
      </c>
      <c r="D62" s="15" t="e">
        <f>IF(D61&gt;0,-D61*[1]ENT!C156,0)</f>
        <v>#REF!</v>
      </c>
      <c r="E62" s="15">
        <f>IF(E61&gt;0,-E61*[1]ENT!D156,0)</f>
        <v>0</v>
      </c>
      <c r="F62" s="15" t="e">
        <f>IF(F61&gt;0,-F61*[1]ENT!E156,0)</f>
        <v>#DIV/0!</v>
      </c>
      <c r="G62" s="15" t="e">
        <f>IF(G61&gt;0,-G61*[1]ENT!F156,0)</f>
        <v>#DIV/0!</v>
      </c>
      <c r="H62" s="15" t="e">
        <f>IF(H61&gt;0,-H61*[1]ENT!G156,0)</f>
        <v>#DIV/0!</v>
      </c>
      <c r="I62" s="15" t="e">
        <f>IF(I61&gt;0,-I61*[1]ENT!H156,0)</f>
        <v>#DIV/0!</v>
      </c>
      <c r="J62" s="15" t="e">
        <f>IF(J61&gt;0,-J61*[1]ENT!I156,0)</f>
        <v>#DIV/0!</v>
      </c>
      <c r="K62" s="15" t="e">
        <f>IF(K61&gt;0,-K61*[1]ENT!J156,0)</f>
        <v>#DIV/0!</v>
      </c>
      <c r="L62" s="15" t="e">
        <f>IF(L61&gt;0,-L61*[1]ENT!K156,0)</f>
        <v>#DIV/0!</v>
      </c>
      <c r="M62" s="15" t="e">
        <f>IF(M61&gt;0,-M61*[1]ENT!L156,0)</f>
        <v>#DIV/0!</v>
      </c>
      <c r="N62" s="15" t="e">
        <f>IF(N61&gt;0,-N61*[1]ENT!M156,0)</f>
        <v>#DIV/0!</v>
      </c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 t="e">
        <f>IF(AC61&gt;0,-AC61*[1]ENT!N156,0)</f>
        <v>#REF!</v>
      </c>
      <c r="AD62" s="15" t="e">
        <f>IF(AD61&gt;0,-AD61*[1]ENT!O156,0)</f>
        <v>#REF!</v>
      </c>
      <c r="AE62" s="15" t="e">
        <f>IF(AE61&gt;0,-AE61*[1]ENT!P156,0)</f>
        <v>#REF!</v>
      </c>
      <c r="AF62" s="15"/>
      <c r="AG62" s="15" t="e">
        <f>IF(AG61&gt;0,-AG61*[1]ENT!Q156,0)</f>
        <v>#REF!</v>
      </c>
      <c r="AH62" s="15" t="e">
        <f>IF(AH61&gt;0,-AH61*[1]ENT!R156,0)</f>
        <v>#REF!</v>
      </c>
    </row>
    <row r="63" spans="2:34" ht="15.75" hidden="1" customHeight="1" x14ac:dyDescent="0.35">
      <c r="B63" s="17" t="s">
        <v>23</v>
      </c>
      <c r="C63" s="18" t="e">
        <f t="shared" ref="C63" si="94">SUM(C61:C62)</f>
        <v>#REF!</v>
      </c>
      <c r="D63" s="18" t="e">
        <f t="shared" ref="D63:AH63" si="95">SUM(D61:D62)</f>
        <v>#REF!</v>
      </c>
      <c r="E63" s="18">
        <f t="shared" si="95"/>
        <v>0</v>
      </c>
      <c r="F63" s="18" t="e">
        <f t="shared" si="95"/>
        <v>#DIV/0!</v>
      </c>
      <c r="G63" s="18" t="e">
        <f t="shared" si="95"/>
        <v>#DIV/0!</v>
      </c>
      <c r="H63" s="18" t="e">
        <f t="shared" si="95"/>
        <v>#DIV/0!</v>
      </c>
      <c r="I63" s="18" t="e">
        <f t="shared" si="95"/>
        <v>#DIV/0!</v>
      </c>
      <c r="J63" s="18" t="e">
        <f t="shared" si="95"/>
        <v>#DIV/0!</v>
      </c>
      <c r="K63" s="18" t="e">
        <f t="shared" si="95"/>
        <v>#DIV/0!</v>
      </c>
      <c r="L63" s="18" t="e">
        <f t="shared" si="95"/>
        <v>#DIV/0!</v>
      </c>
      <c r="M63" s="18" t="e">
        <f t="shared" si="95"/>
        <v>#DIV/0!</v>
      </c>
      <c r="N63" s="18" t="e">
        <f t="shared" si="95"/>
        <v>#DIV/0!</v>
      </c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 t="e">
        <f t="shared" si="95"/>
        <v>#REF!</v>
      </c>
      <c r="AD63" s="18" t="e">
        <f t="shared" si="95"/>
        <v>#REF!</v>
      </c>
      <c r="AE63" s="18" t="e">
        <f t="shared" si="95"/>
        <v>#REF!</v>
      </c>
      <c r="AF63" s="18"/>
      <c r="AG63" s="18" t="e">
        <f t="shared" si="95"/>
        <v>#REF!</v>
      </c>
      <c r="AH63" s="18" t="e">
        <f t="shared" si="95"/>
        <v>#REF!</v>
      </c>
    </row>
    <row r="64" spans="2:34" ht="15.75" hidden="1" customHeight="1" x14ac:dyDescent="0.35">
      <c r="B64" s="14" t="s">
        <v>24</v>
      </c>
      <c r="C64" s="15" t="e">
        <f>IF(C63&gt;0,-C63*[1]ENT!B157,0)</f>
        <v>#REF!</v>
      </c>
      <c r="D64" s="15" t="e">
        <f>IF(D63&gt;0,-D63*[1]ENT!C157,0)</f>
        <v>#REF!</v>
      </c>
      <c r="E64" s="15">
        <f>IF(E63&gt;0,-E63*[1]ENT!D157,0)</f>
        <v>0</v>
      </c>
      <c r="F64" s="15" t="e">
        <f>IF(F63&gt;0,-F63*[1]ENT!E157,0)</f>
        <v>#DIV/0!</v>
      </c>
      <c r="G64" s="15" t="e">
        <f>IF(G63&gt;0,-G63*[1]ENT!F157,0)</f>
        <v>#DIV/0!</v>
      </c>
      <c r="H64" s="15" t="e">
        <f>IF(H63&gt;0,-H63*[1]ENT!G157,0)</f>
        <v>#DIV/0!</v>
      </c>
      <c r="I64" s="15" t="e">
        <f>IF(I63&gt;0,-I63*[1]ENT!H157,0)</f>
        <v>#DIV/0!</v>
      </c>
      <c r="J64" s="15" t="e">
        <f>IF(J63&gt;0,-J63*[1]ENT!I157,0)</f>
        <v>#DIV/0!</v>
      </c>
      <c r="K64" s="15" t="e">
        <f>IF(K63&gt;0,-K63*[1]ENT!J157,0)</f>
        <v>#DIV/0!</v>
      </c>
      <c r="L64" s="15" t="e">
        <f>IF(L63&gt;0,-L63*[1]ENT!K157,0)</f>
        <v>#DIV/0!</v>
      </c>
      <c r="M64" s="15" t="e">
        <f>IF(M63&gt;0,-M63*[1]ENT!L157,0)</f>
        <v>#DIV/0!</v>
      </c>
      <c r="N64" s="15" t="e">
        <f>IF(N63&gt;0,-N63*[1]ENT!M157,0)</f>
        <v>#DIV/0!</v>
      </c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 t="e">
        <f>IF(AC63&gt;0,-AC63*[1]ENT!N157,0)</f>
        <v>#REF!</v>
      </c>
      <c r="AD64" s="15" t="e">
        <f>IF(AD63&gt;0,-AD63*[1]ENT!O157,0)</f>
        <v>#REF!</v>
      </c>
      <c r="AE64" s="15" t="e">
        <f>IF(AE63&gt;0,-AE63*[1]ENT!P157,0)</f>
        <v>#REF!</v>
      </c>
      <c r="AF64" s="15"/>
      <c r="AG64" s="15" t="e">
        <f>IF(AG63&gt;0,-AG63*[1]ENT!Q157,0)</f>
        <v>#REF!</v>
      </c>
      <c r="AH64" s="15" t="e">
        <f>IF(AH63&gt;0,-AH63*[1]ENT!R157,0)</f>
        <v>#REF!</v>
      </c>
    </row>
    <row r="65" spans="2:34" ht="15.75" hidden="1" customHeight="1" x14ac:dyDescent="0.35">
      <c r="B65" s="22" t="s">
        <v>25</v>
      </c>
      <c r="C65" s="23" t="e">
        <f t="shared" ref="C65" si="96">SUM(C63:C64)</f>
        <v>#REF!</v>
      </c>
      <c r="D65" s="24" t="e">
        <f>D59-D60</f>
        <v>#REF!</v>
      </c>
      <c r="E65" s="23">
        <f t="shared" ref="E65:AH65" si="97">SUM(E63:E64)</f>
        <v>0</v>
      </c>
      <c r="F65" s="23" t="e">
        <f t="shared" si="97"/>
        <v>#DIV/0!</v>
      </c>
      <c r="G65" s="23" t="e">
        <f t="shared" si="97"/>
        <v>#DIV/0!</v>
      </c>
      <c r="H65" s="23" t="e">
        <f t="shared" si="97"/>
        <v>#DIV/0!</v>
      </c>
      <c r="I65" s="23" t="e">
        <f t="shared" si="97"/>
        <v>#DIV/0!</v>
      </c>
      <c r="J65" s="23" t="e">
        <f t="shared" si="97"/>
        <v>#DIV/0!</v>
      </c>
      <c r="K65" s="23" t="e">
        <f t="shared" si="97"/>
        <v>#DIV/0!</v>
      </c>
      <c r="L65" s="23" t="e">
        <f t="shared" si="97"/>
        <v>#DIV/0!</v>
      </c>
      <c r="M65" s="23" t="e">
        <f t="shared" si="97"/>
        <v>#DIV/0!</v>
      </c>
      <c r="N65" s="23" t="e">
        <f t="shared" si="97"/>
        <v>#DIV/0!</v>
      </c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 t="e">
        <f t="shared" si="97"/>
        <v>#REF!</v>
      </c>
      <c r="AD65" s="23" t="e">
        <f t="shared" si="97"/>
        <v>#REF!</v>
      </c>
      <c r="AE65" s="23" t="e">
        <f t="shared" si="97"/>
        <v>#REF!</v>
      </c>
      <c r="AF65" s="23"/>
      <c r="AG65" s="23" t="e">
        <f t="shared" si="97"/>
        <v>#REF!</v>
      </c>
      <c r="AH65" s="23" t="e">
        <f t="shared" si="97"/>
        <v>#REF!</v>
      </c>
    </row>
    <row r="66" spans="2:34" ht="15.5" x14ac:dyDescent="0.35"/>
    <row r="67" spans="2:34" ht="15.5" x14ac:dyDescent="0.35"/>
  </sheetData>
  <mergeCells count="3">
    <mergeCell ref="B2:AH2"/>
    <mergeCell ref="B1:AH1"/>
    <mergeCell ref="A1:A1048576"/>
  </mergeCells>
  <pageMargins left="0.55118110236220474" right="0.19685039370078741" top="0.78740157480314965" bottom="0.78740157480314965" header="0.31496062992125984" footer="0.31496062992125984"/>
  <pageSetup paperSize="8" scale="69" orientation="landscape" r:id="rId1"/>
  <colBreaks count="1" manualBreakCount="1">
    <brk id="1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EBE1B-5056-4B54-8D53-BF96652A7856}">
  <dimension ref="B1:AH82"/>
  <sheetViews>
    <sheetView zoomScale="70" zoomScaleNormal="70" workbookViewId="0">
      <selection activeCell="B2" sqref="B2:AH2"/>
    </sheetView>
  </sheetViews>
  <sheetFormatPr defaultColWidth="9.1796875" defaultRowHeight="14.5" x14ac:dyDescent="0.35"/>
  <cols>
    <col min="1" max="1" width="1.453125" style="10" customWidth="1"/>
    <col min="2" max="2" width="51.54296875" style="11" bestFit="1" customWidth="1"/>
    <col min="3" max="3" width="15.453125" style="10" customWidth="1"/>
    <col min="4" max="5" width="13.7265625" style="10" customWidth="1"/>
    <col min="6" max="11" width="15.81640625" style="10" customWidth="1"/>
    <col min="12" max="33" width="15.54296875" style="10" customWidth="1"/>
    <col min="34" max="34" width="13.453125" style="10" customWidth="1"/>
    <col min="35" max="16384" width="9.1796875" style="10"/>
  </cols>
  <sheetData>
    <row r="1" spans="2:34" ht="7.5" customHeight="1" thickBot="1" x14ac:dyDescent="0.4"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43"/>
      <c r="X1" s="143"/>
      <c r="Y1" s="143"/>
      <c r="Z1" s="143"/>
      <c r="AA1" s="143"/>
      <c r="AB1" s="143"/>
      <c r="AC1" s="143"/>
      <c r="AD1" s="143"/>
      <c r="AE1" s="143"/>
      <c r="AF1" s="143"/>
      <c r="AG1" s="143"/>
    </row>
    <row r="2" spans="2:34" ht="37.5" customHeight="1" thickBot="1" x14ac:dyDescent="0.4">
      <c r="B2" s="138" t="s">
        <v>65</v>
      </c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40"/>
    </row>
    <row r="3" spans="2:34" ht="20.25" customHeight="1" thickBot="1" x14ac:dyDescent="0.4">
      <c r="B3" s="73"/>
      <c r="C3" s="74">
        <v>2025</v>
      </c>
      <c r="D3" s="75">
        <f>C3+1</f>
        <v>2026</v>
      </c>
      <c r="E3" s="75">
        <f t="shared" ref="E3:AG3" si="0">D3+1</f>
        <v>2027</v>
      </c>
      <c r="F3" s="75">
        <f t="shared" si="0"/>
        <v>2028</v>
      </c>
      <c r="G3" s="75">
        <f t="shared" si="0"/>
        <v>2029</v>
      </c>
      <c r="H3" s="75">
        <f t="shared" si="0"/>
        <v>2030</v>
      </c>
      <c r="I3" s="75">
        <f t="shared" si="0"/>
        <v>2031</v>
      </c>
      <c r="J3" s="75">
        <f t="shared" si="0"/>
        <v>2032</v>
      </c>
      <c r="K3" s="75">
        <f t="shared" si="0"/>
        <v>2033</v>
      </c>
      <c r="L3" s="75">
        <f t="shared" si="0"/>
        <v>2034</v>
      </c>
      <c r="M3" s="75">
        <f t="shared" si="0"/>
        <v>2035</v>
      </c>
      <c r="N3" s="75">
        <f t="shared" si="0"/>
        <v>2036</v>
      </c>
      <c r="O3" s="75">
        <f t="shared" si="0"/>
        <v>2037</v>
      </c>
      <c r="P3" s="75">
        <f t="shared" si="0"/>
        <v>2038</v>
      </c>
      <c r="Q3" s="75">
        <f t="shared" si="0"/>
        <v>2039</v>
      </c>
      <c r="R3" s="75">
        <f t="shared" si="0"/>
        <v>2040</v>
      </c>
      <c r="S3" s="75">
        <f t="shared" si="0"/>
        <v>2041</v>
      </c>
      <c r="T3" s="75">
        <f t="shared" si="0"/>
        <v>2042</v>
      </c>
      <c r="U3" s="75">
        <f t="shared" si="0"/>
        <v>2043</v>
      </c>
      <c r="V3" s="75">
        <f t="shared" si="0"/>
        <v>2044</v>
      </c>
      <c r="W3" s="75">
        <f t="shared" si="0"/>
        <v>2045</v>
      </c>
      <c r="X3" s="75">
        <f t="shared" si="0"/>
        <v>2046</v>
      </c>
      <c r="Y3" s="75">
        <f t="shared" si="0"/>
        <v>2047</v>
      </c>
      <c r="Z3" s="75">
        <f t="shared" si="0"/>
        <v>2048</v>
      </c>
      <c r="AA3" s="75">
        <f t="shared" si="0"/>
        <v>2049</v>
      </c>
      <c r="AB3" s="75">
        <f t="shared" si="0"/>
        <v>2050</v>
      </c>
      <c r="AC3" s="75">
        <f t="shared" si="0"/>
        <v>2051</v>
      </c>
      <c r="AD3" s="75">
        <f t="shared" si="0"/>
        <v>2052</v>
      </c>
      <c r="AE3" s="75">
        <f t="shared" si="0"/>
        <v>2053</v>
      </c>
      <c r="AF3" s="75">
        <f t="shared" si="0"/>
        <v>2054</v>
      </c>
      <c r="AG3" s="75">
        <f t="shared" si="0"/>
        <v>2055</v>
      </c>
      <c r="AH3" s="76" t="s">
        <v>0</v>
      </c>
    </row>
    <row r="4" spans="2:34" ht="26.25" customHeight="1" thickBot="1" x14ac:dyDescent="0.4">
      <c r="B4" s="127" t="s">
        <v>26</v>
      </c>
      <c r="C4" s="94">
        <v>0</v>
      </c>
      <c r="D4" s="95">
        <v>0</v>
      </c>
      <c r="E4" s="95">
        <v>0</v>
      </c>
      <c r="F4" s="95">
        <v>0</v>
      </c>
      <c r="G4" s="95">
        <v>0</v>
      </c>
      <c r="H4" s="95">
        <v>0</v>
      </c>
      <c r="I4" s="95">
        <v>0</v>
      </c>
      <c r="J4" s="95">
        <v>0</v>
      </c>
      <c r="K4" s="95">
        <v>0</v>
      </c>
      <c r="L4" s="95">
        <v>0</v>
      </c>
      <c r="M4" s="95">
        <v>0</v>
      </c>
      <c r="N4" s="95">
        <v>0</v>
      </c>
      <c r="O4" s="95">
        <v>0</v>
      </c>
      <c r="P4" s="95">
        <v>0</v>
      </c>
      <c r="Q4" s="95">
        <v>0</v>
      </c>
      <c r="R4" s="95">
        <v>0</v>
      </c>
      <c r="S4" s="95">
        <v>0</v>
      </c>
      <c r="T4" s="95">
        <v>0</v>
      </c>
      <c r="U4" s="95">
        <v>0</v>
      </c>
      <c r="V4" s="95">
        <v>0</v>
      </c>
      <c r="W4" s="95">
        <v>0</v>
      </c>
      <c r="X4" s="95">
        <v>0</v>
      </c>
      <c r="Y4" s="95">
        <v>0</v>
      </c>
      <c r="Z4" s="95">
        <v>0</v>
      </c>
      <c r="AA4" s="95">
        <v>0</v>
      </c>
      <c r="AB4" s="95">
        <v>0</v>
      </c>
      <c r="AC4" s="95">
        <v>0</v>
      </c>
      <c r="AD4" s="95">
        <v>0</v>
      </c>
      <c r="AE4" s="95">
        <v>0</v>
      </c>
      <c r="AF4" s="95">
        <v>0</v>
      </c>
      <c r="AG4" s="102">
        <v>0</v>
      </c>
      <c r="AH4" s="110">
        <f>SUM(C4:AG4)</f>
        <v>0</v>
      </c>
    </row>
    <row r="5" spans="2:34" ht="26.25" customHeight="1" thickBot="1" x14ac:dyDescent="0.4">
      <c r="B5" s="93" t="s">
        <v>27</v>
      </c>
      <c r="C5" s="106">
        <f>'TABELA I - DRE PROJETADA'!C23</f>
        <v>0</v>
      </c>
      <c r="D5" s="107">
        <f>'TABELA I - DRE PROJETADA'!D23</f>
        <v>0</v>
      </c>
      <c r="E5" s="107">
        <f>'TABELA I - DRE PROJETADA'!E23</f>
        <v>0</v>
      </c>
      <c r="F5" s="107">
        <f>'TABELA I - DRE PROJETADA'!F23</f>
        <v>0</v>
      </c>
      <c r="G5" s="107">
        <f>'TABELA I - DRE PROJETADA'!G23</f>
        <v>0</v>
      </c>
      <c r="H5" s="107">
        <f>'TABELA I - DRE PROJETADA'!H23</f>
        <v>0</v>
      </c>
      <c r="I5" s="107">
        <f>'TABELA I - DRE PROJETADA'!I23</f>
        <v>0</v>
      </c>
      <c r="J5" s="107">
        <f>'TABELA I - DRE PROJETADA'!J23</f>
        <v>0</v>
      </c>
      <c r="K5" s="107">
        <f>'TABELA I - DRE PROJETADA'!K23</f>
        <v>0</v>
      </c>
      <c r="L5" s="107">
        <f>'TABELA I - DRE PROJETADA'!L23</f>
        <v>0</v>
      </c>
      <c r="M5" s="107">
        <f>'TABELA I - DRE PROJETADA'!M23</f>
        <v>0</v>
      </c>
      <c r="N5" s="107">
        <f>'TABELA I - DRE PROJETADA'!N23</f>
        <v>0</v>
      </c>
      <c r="O5" s="107">
        <f>'TABELA I - DRE PROJETADA'!O23</f>
        <v>0</v>
      </c>
      <c r="P5" s="107">
        <f>'TABELA I - DRE PROJETADA'!P23</f>
        <v>0</v>
      </c>
      <c r="Q5" s="107">
        <f>'TABELA I - DRE PROJETADA'!Q23</f>
        <v>0</v>
      </c>
      <c r="R5" s="107">
        <f>'TABELA I - DRE PROJETADA'!R23</f>
        <v>0</v>
      </c>
      <c r="S5" s="107">
        <f>'TABELA I - DRE PROJETADA'!S23</f>
        <v>0</v>
      </c>
      <c r="T5" s="107">
        <f>'TABELA I - DRE PROJETADA'!T23</f>
        <v>0</v>
      </c>
      <c r="U5" s="107">
        <f>'TABELA I - DRE PROJETADA'!U23</f>
        <v>0</v>
      </c>
      <c r="V5" s="107">
        <f>'TABELA I - DRE PROJETADA'!V23</f>
        <v>0</v>
      </c>
      <c r="W5" s="107">
        <f>'TABELA I - DRE PROJETADA'!W23</f>
        <v>0</v>
      </c>
      <c r="X5" s="107">
        <f>'TABELA I - DRE PROJETADA'!X23</f>
        <v>0</v>
      </c>
      <c r="Y5" s="107">
        <f>'TABELA I - DRE PROJETADA'!Y23</f>
        <v>0</v>
      </c>
      <c r="Z5" s="107">
        <f>'TABELA I - DRE PROJETADA'!Z23</f>
        <v>0</v>
      </c>
      <c r="AA5" s="107">
        <f>'TABELA I - DRE PROJETADA'!AA23</f>
        <v>0</v>
      </c>
      <c r="AB5" s="107">
        <f>'TABELA I - DRE PROJETADA'!AB23</f>
        <v>0</v>
      </c>
      <c r="AC5" s="107">
        <f>'TABELA I - DRE PROJETADA'!AC23</f>
        <v>0</v>
      </c>
      <c r="AD5" s="107">
        <f>'TABELA I - DRE PROJETADA'!AD23</f>
        <v>0</v>
      </c>
      <c r="AE5" s="107">
        <f>'TABELA I - DRE PROJETADA'!AE23</f>
        <v>0</v>
      </c>
      <c r="AF5" s="107">
        <f>'TABELA I - DRE PROJETADA'!AF23</f>
        <v>0</v>
      </c>
      <c r="AG5" s="132">
        <f>'TABELA I - DRE PROJETADA'!AG23</f>
        <v>0</v>
      </c>
      <c r="AH5" s="110">
        <f t="shared" ref="AH5:AH31" si="1">SUM(C5:AG5)</f>
        <v>0</v>
      </c>
    </row>
    <row r="6" spans="2:34" ht="26.25" customHeight="1" thickBot="1" x14ac:dyDescent="0.4">
      <c r="B6" s="93" t="s">
        <v>28</v>
      </c>
      <c r="C6" s="108">
        <f>C7+C12</f>
        <v>0</v>
      </c>
      <c r="D6" s="109">
        <f t="shared" ref="D6:AE6" si="2">D7+D12</f>
        <v>0</v>
      </c>
      <c r="E6" s="109">
        <f t="shared" si="2"/>
        <v>0</v>
      </c>
      <c r="F6" s="109">
        <f t="shared" si="2"/>
        <v>0</v>
      </c>
      <c r="G6" s="109">
        <f t="shared" si="2"/>
        <v>0</v>
      </c>
      <c r="H6" s="109">
        <f t="shared" si="2"/>
        <v>0</v>
      </c>
      <c r="I6" s="109">
        <f t="shared" si="2"/>
        <v>0</v>
      </c>
      <c r="J6" s="109">
        <f t="shared" si="2"/>
        <v>0</v>
      </c>
      <c r="K6" s="109">
        <f t="shared" si="2"/>
        <v>0</v>
      </c>
      <c r="L6" s="109">
        <f t="shared" si="2"/>
        <v>0</v>
      </c>
      <c r="M6" s="109">
        <f t="shared" si="2"/>
        <v>0</v>
      </c>
      <c r="N6" s="109">
        <f t="shared" si="2"/>
        <v>0</v>
      </c>
      <c r="O6" s="109">
        <f t="shared" si="2"/>
        <v>0</v>
      </c>
      <c r="P6" s="109">
        <f t="shared" si="2"/>
        <v>0</v>
      </c>
      <c r="Q6" s="109">
        <f t="shared" si="2"/>
        <v>0</v>
      </c>
      <c r="R6" s="109">
        <f t="shared" si="2"/>
        <v>0</v>
      </c>
      <c r="S6" s="109">
        <f t="shared" si="2"/>
        <v>0</v>
      </c>
      <c r="T6" s="109">
        <f t="shared" si="2"/>
        <v>0</v>
      </c>
      <c r="U6" s="109">
        <f t="shared" si="2"/>
        <v>0</v>
      </c>
      <c r="V6" s="109">
        <f t="shared" si="2"/>
        <v>0</v>
      </c>
      <c r="W6" s="109">
        <f t="shared" si="2"/>
        <v>0</v>
      </c>
      <c r="X6" s="109">
        <f t="shared" si="2"/>
        <v>0</v>
      </c>
      <c r="Y6" s="109">
        <f t="shared" si="2"/>
        <v>0</v>
      </c>
      <c r="Z6" s="109">
        <f t="shared" si="2"/>
        <v>0</v>
      </c>
      <c r="AA6" s="109">
        <f t="shared" si="2"/>
        <v>0</v>
      </c>
      <c r="AB6" s="109">
        <f t="shared" si="2"/>
        <v>0</v>
      </c>
      <c r="AC6" s="109">
        <f t="shared" si="2"/>
        <v>0</v>
      </c>
      <c r="AD6" s="109">
        <f t="shared" si="2"/>
        <v>0</v>
      </c>
      <c r="AE6" s="109">
        <f t="shared" si="2"/>
        <v>0</v>
      </c>
      <c r="AF6" s="109">
        <f t="shared" ref="AF6:AG6" si="3">AF7+AF12</f>
        <v>0</v>
      </c>
      <c r="AG6" s="133">
        <f t="shared" si="3"/>
        <v>0</v>
      </c>
      <c r="AH6" s="110">
        <f t="shared" si="1"/>
        <v>0</v>
      </c>
    </row>
    <row r="7" spans="2:34" ht="26.25" customHeight="1" x14ac:dyDescent="0.35">
      <c r="B7" s="96" t="s">
        <v>29</v>
      </c>
      <c r="C7" s="97">
        <f>SUM(C8:C11)</f>
        <v>0</v>
      </c>
      <c r="D7" s="98">
        <f t="shared" ref="D7:AE7" si="4">SUM(D8:D11)</f>
        <v>0</v>
      </c>
      <c r="E7" s="98">
        <f t="shared" si="4"/>
        <v>0</v>
      </c>
      <c r="F7" s="98">
        <f t="shared" si="4"/>
        <v>0</v>
      </c>
      <c r="G7" s="98">
        <f t="shared" si="4"/>
        <v>0</v>
      </c>
      <c r="H7" s="98">
        <f t="shared" si="4"/>
        <v>0</v>
      </c>
      <c r="I7" s="98">
        <f t="shared" si="4"/>
        <v>0</v>
      </c>
      <c r="J7" s="98">
        <f t="shared" si="4"/>
        <v>0</v>
      </c>
      <c r="K7" s="98">
        <f t="shared" si="4"/>
        <v>0</v>
      </c>
      <c r="L7" s="98">
        <f t="shared" si="4"/>
        <v>0</v>
      </c>
      <c r="M7" s="98">
        <f t="shared" si="4"/>
        <v>0</v>
      </c>
      <c r="N7" s="98">
        <f t="shared" si="4"/>
        <v>0</v>
      </c>
      <c r="O7" s="98">
        <f t="shared" si="4"/>
        <v>0</v>
      </c>
      <c r="P7" s="98">
        <f t="shared" si="4"/>
        <v>0</v>
      </c>
      <c r="Q7" s="98">
        <f t="shared" si="4"/>
        <v>0</v>
      </c>
      <c r="R7" s="98">
        <f t="shared" si="4"/>
        <v>0</v>
      </c>
      <c r="S7" s="98">
        <f t="shared" si="4"/>
        <v>0</v>
      </c>
      <c r="T7" s="98">
        <f t="shared" si="4"/>
        <v>0</v>
      </c>
      <c r="U7" s="98">
        <f t="shared" si="4"/>
        <v>0</v>
      </c>
      <c r="V7" s="98">
        <f t="shared" si="4"/>
        <v>0</v>
      </c>
      <c r="W7" s="98">
        <f t="shared" si="4"/>
        <v>0</v>
      </c>
      <c r="X7" s="98">
        <f t="shared" si="4"/>
        <v>0</v>
      </c>
      <c r="Y7" s="98">
        <f t="shared" si="4"/>
        <v>0</v>
      </c>
      <c r="Z7" s="98">
        <f t="shared" si="4"/>
        <v>0</v>
      </c>
      <c r="AA7" s="98">
        <f t="shared" si="4"/>
        <v>0</v>
      </c>
      <c r="AB7" s="98">
        <f t="shared" si="4"/>
        <v>0</v>
      </c>
      <c r="AC7" s="98">
        <f t="shared" si="4"/>
        <v>0</v>
      </c>
      <c r="AD7" s="98">
        <f t="shared" si="4"/>
        <v>0</v>
      </c>
      <c r="AE7" s="98">
        <f t="shared" si="4"/>
        <v>0</v>
      </c>
      <c r="AF7" s="98">
        <f t="shared" ref="AF7:AG7" si="5">SUM(AF8:AF11)</f>
        <v>0</v>
      </c>
      <c r="AG7" s="101">
        <f t="shared" si="5"/>
        <v>0</v>
      </c>
      <c r="AH7" s="111">
        <f t="shared" si="1"/>
        <v>0</v>
      </c>
    </row>
    <row r="8" spans="2:34" ht="26.25" customHeight="1" x14ac:dyDescent="0.35">
      <c r="B8" s="85" t="s">
        <v>52</v>
      </c>
      <c r="C8" s="112">
        <f>'TABELA I - DRE PROJETADA'!C25</f>
        <v>0</v>
      </c>
      <c r="D8" s="113">
        <f>'TABELA I - DRE PROJETADA'!D25</f>
        <v>0</v>
      </c>
      <c r="E8" s="113">
        <f>'TABELA I - DRE PROJETADA'!E25</f>
        <v>0</v>
      </c>
      <c r="F8" s="113">
        <f>'TABELA I - DRE PROJETADA'!F25</f>
        <v>0</v>
      </c>
      <c r="G8" s="113">
        <f>'TABELA I - DRE PROJETADA'!G25</f>
        <v>0</v>
      </c>
      <c r="H8" s="113">
        <f>'TABELA I - DRE PROJETADA'!H25</f>
        <v>0</v>
      </c>
      <c r="I8" s="113">
        <f>'TABELA I - DRE PROJETADA'!I25</f>
        <v>0</v>
      </c>
      <c r="J8" s="113">
        <f>'TABELA I - DRE PROJETADA'!J25</f>
        <v>0</v>
      </c>
      <c r="K8" s="113">
        <f>'TABELA I - DRE PROJETADA'!K25</f>
        <v>0</v>
      </c>
      <c r="L8" s="113">
        <f>'TABELA I - DRE PROJETADA'!L25</f>
        <v>0</v>
      </c>
      <c r="M8" s="113">
        <f>'TABELA I - DRE PROJETADA'!M25</f>
        <v>0</v>
      </c>
      <c r="N8" s="113">
        <f>'TABELA I - DRE PROJETADA'!N25</f>
        <v>0</v>
      </c>
      <c r="O8" s="113">
        <f>'TABELA I - DRE PROJETADA'!O25</f>
        <v>0</v>
      </c>
      <c r="P8" s="113">
        <f>'TABELA I - DRE PROJETADA'!P25</f>
        <v>0</v>
      </c>
      <c r="Q8" s="113">
        <f>'TABELA I - DRE PROJETADA'!Q25</f>
        <v>0</v>
      </c>
      <c r="R8" s="113">
        <f>'TABELA I - DRE PROJETADA'!R25</f>
        <v>0</v>
      </c>
      <c r="S8" s="113">
        <f>'TABELA I - DRE PROJETADA'!S25</f>
        <v>0</v>
      </c>
      <c r="T8" s="113">
        <f>'TABELA I - DRE PROJETADA'!T25</f>
        <v>0</v>
      </c>
      <c r="U8" s="113">
        <f>'TABELA I - DRE PROJETADA'!U25</f>
        <v>0</v>
      </c>
      <c r="V8" s="113">
        <f>'TABELA I - DRE PROJETADA'!V25</f>
        <v>0</v>
      </c>
      <c r="W8" s="113">
        <f>'TABELA I - DRE PROJETADA'!W25</f>
        <v>0</v>
      </c>
      <c r="X8" s="113">
        <f>'TABELA I - DRE PROJETADA'!X25</f>
        <v>0</v>
      </c>
      <c r="Y8" s="113">
        <f>'TABELA I - DRE PROJETADA'!Y25</f>
        <v>0</v>
      </c>
      <c r="Z8" s="113">
        <f>'TABELA I - DRE PROJETADA'!Z25</f>
        <v>0</v>
      </c>
      <c r="AA8" s="113">
        <f>'TABELA I - DRE PROJETADA'!AA25</f>
        <v>0</v>
      </c>
      <c r="AB8" s="113">
        <f>'TABELA I - DRE PROJETADA'!AB25</f>
        <v>0</v>
      </c>
      <c r="AC8" s="113">
        <f>'TABELA I - DRE PROJETADA'!AC25</f>
        <v>0</v>
      </c>
      <c r="AD8" s="113">
        <f>'TABELA I - DRE PROJETADA'!AD25</f>
        <v>0</v>
      </c>
      <c r="AE8" s="113">
        <f>'TABELA I - DRE PROJETADA'!AE25</f>
        <v>0</v>
      </c>
      <c r="AF8" s="113">
        <f>'TABELA I - DRE PROJETADA'!AF25</f>
        <v>0</v>
      </c>
      <c r="AG8" s="134">
        <f>'TABELA I - DRE PROJETADA'!AG25</f>
        <v>0</v>
      </c>
      <c r="AH8" s="114">
        <f t="shared" si="1"/>
        <v>0</v>
      </c>
    </row>
    <row r="9" spans="2:34" ht="26.25" customHeight="1" x14ac:dyDescent="0.35">
      <c r="B9" s="85" t="s">
        <v>49</v>
      </c>
      <c r="C9" s="112">
        <f>'TABELA I - DRE PROJETADA'!C28</f>
        <v>0</v>
      </c>
      <c r="D9" s="113">
        <f>'TABELA I - DRE PROJETADA'!D28</f>
        <v>0</v>
      </c>
      <c r="E9" s="113">
        <f>'TABELA I - DRE PROJETADA'!E28</f>
        <v>0</v>
      </c>
      <c r="F9" s="113">
        <f>'TABELA I - DRE PROJETADA'!F28</f>
        <v>0</v>
      </c>
      <c r="G9" s="113">
        <f>'TABELA I - DRE PROJETADA'!G28</f>
        <v>0</v>
      </c>
      <c r="H9" s="113">
        <f>'TABELA I - DRE PROJETADA'!H28</f>
        <v>0</v>
      </c>
      <c r="I9" s="113">
        <f>'TABELA I - DRE PROJETADA'!I28</f>
        <v>0</v>
      </c>
      <c r="J9" s="113">
        <f>'TABELA I - DRE PROJETADA'!J28</f>
        <v>0</v>
      </c>
      <c r="K9" s="113">
        <f>'TABELA I - DRE PROJETADA'!K28</f>
        <v>0</v>
      </c>
      <c r="L9" s="113">
        <f>'TABELA I - DRE PROJETADA'!L28</f>
        <v>0</v>
      </c>
      <c r="M9" s="113">
        <f>'TABELA I - DRE PROJETADA'!M28</f>
        <v>0</v>
      </c>
      <c r="N9" s="113">
        <f>'TABELA I - DRE PROJETADA'!N28</f>
        <v>0</v>
      </c>
      <c r="O9" s="113">
        <f>'TABELA I - DRE PROJETADA'!O28</f>
        <v>0</v>
      </c>
      <c r="P9" s="113">
        <f>'TABELA I - DRE PROJETADA'!P28</f>
        <v>0</v>
      </c>
      <c r="Q9" s="113">
        <f>'TABELA I - DRE PROJETADA'!Q28</f>
        <v>0</v>
      </c>
      <c r="R9" s="113">
        <f>'TABELA I - DRE PROJETADA'!R28</f>
        <v>0</v>
      </c>
      <c r="S9" s="113">
        <f>'TABELA I - DRE PROJETADA'!S28</f>
        <v>0</v>
      </c>
      <c r="T9" s="113">
        <f>'TABELA I - DRE PROJETADA'!T28</f>
        <v>0</v>
      </c>
      <c r="U9" s="113">
        <f>'TABELA I - DRE PROJETADA'!U28</f>
        <v>0</v>
      </c>
      <c r="V9" s="113">
        <f>'TABELA I - DRE PROJETADA'!V28</f>
        <v>0</v>
      </c>
      <c r="W9" s="113">
        <f>'TABELA I - DRE PROJETADA'!W28</f>
        <v>0</v>
      </c>
      <c r="X9" s="113">
        <f>'TABELA I - DRE PROJETADA'!X28</f>
        <v>0</v>
      </c>
      <c r="Y9" s="113">
        <f>'TABELA I - DRE PROJETADA'!Y28</f>
        <v>0</v>
      </c>
      <c r="Z9" s="113">
        <f>'TABELA I - DRE PROJETADA'!Z28</f>
        <v>0</v>
      </c>
      <c r="AA9" s="113">
        <f>'TABELA I - DRE PROJETADA'!AA28</f>
        <v>0</v>
      </c>
      <c r="AB9" s="113">
        <f>'TABELA I - DRE PROJETADA'!AB28</f>
        <v>0</v>
      </c>
      <c r="AC9" s="113">
        <f>'TABELA I - DRE PROJETADA'!AC28</f>
        <v>0</v>
      </c>
      <c r="AD9" s="113">
        <f>'TABELA I - DRE PROJETADA'!AD28</f>
        <v>0</v>
      </c>
      <c r="AE9" s="113">
        <f>'TABELA I - DRE PROJETADA'!AE28</f>
        <v>0</v>
      </c>
      <c r="AF9" s="113">
        <f>'TABELA I - DRE PROJETADA'!AF28</f>
        <v>0</v>
      </c>
      <c r="AG9" s="134">
        <f>'TABELA I - DRE PROJETADA'!AG28</f>
        <v>0</v>
      </c>
      <c r="AH9" s="114">
        <f t="shared" si="1"/>
        <v>0</v>
      </c>
    </row>
    <row r="10" spans="2:34" ht="26.25" customHeight="1" x14ac:dyDescent="0.35">
      <c r="B10" s="85" t="s">
        <v>48</v>
      </c>
      <c r="C10" s="112">
        <f>'TABELA I - DRE PROJETADA'!C32</f>
        <v>0</v>
      </c>
      <c r="D10" s="113">
        <f>'TABELA I - DRE PROJETADA'!D32</f>
        <v>0</v>
      </c>
      <c r="E10" s="113">
        <f>'TABELA I - DRE PROJETADA'!E32</f>
        <v>0</v>
      </c>
      <c r="F10" s="113">
        <f>'TABELA I - DRE PROJETADA'!F32</f>
        <v>0</v>
      </c>
      <c r="G10" s="113">
        <f>'TABELA I - DRE PROJETADA'!G32</f>
        <v>0</v>
      </c>
      <c r="H10" s="113">
        <f>'TABELA I - DRE PROJETADA'!H32</f>
        <v>0</v>
      </c>
      <c r="I10" s="113">
        <f>'TABELA I - DRE PROJETADA'!I32</f>
        <v>0</v>
      </c>
      <c r="J10" s="113">
        <f>'TABELA I - DRE PROJETADA'!J32</f>
        <v>0</v>
      </c>
      <c r="K10" s="113">
        <f>'TABELA I - DRE PROJETADA'!K32</f>
        <v>0</v>
      </c>
      <c r="L10" s="113">
        <f>'TABELA I - DRE PROJETADA'!L32</f>
        <v>0</v>
      </c>
      <c r="M10" s="113">
        <f>'TABELA I - DRE PROJETADA'!M32</f>
        <v>0</v>
      </c>
      <c r="N10" s="113">
        <f>'TABELA I - DRE PROJETADA'!N32</f>
        <v>0</v>
      </c>
      <c r="O10" s="113">
        <f>'TABELA I - DRE PROJETADA'!O32</f>
        <v>0</v>
      </c>
      <c r="P10" s="113">
        <f>'TABELA I - DRE PROJETADA'!P32</f>
        <v>0</v>
      </c>
      <c r="Q10" s="113">
        <f>'TABELA I - DRE PROJETADA'!Q32</f>
        <v>0</v>
      </c>
      <c r="R10" s="113">
        <f>'TABELA I - DRE PROJETADA'!R32</f>
        <v>0</v>
      </c>
      <c r="S10" s="113">
        <f>'TABELA I - DRE PROJETADA'!S32</f>
        <v>0</v>
      </c>
      <c r="T10" s="113">
        <f>'TABELA I - DRE PROJETADA'!T32</f>
        <v>0</v>
      </c>
      <c r="U10" s="113">
        <f>'TABELA I - DRE PROJETADA'!U32</f>
        <v>0</v>
      </c>
      <c r="V10" s="113">
        <f>'TABELA I - DRE PROJETADA'!V32</f>
        <v>0</v>
      </c>
      <c r="W10" s="113">
        <f>'TABELA I - DRE PROJETADA'!W32</f>
        <v>0</v>
      </c>
      <c r="X10" s="113">
        <f>'TABELA I - DRE PROJETADA'!X32</f>
        <v>0</v>
      </c>
      <c r="Y10" s="113">
        <f>'TABELA I - DRE PROJETADA'!Y32</f>
        <v>0</v>
      </c>
      <c r="Z10" s="113">
        <f>'TABELA I - DRE PROJETADA'!Z32</f>
        <v>0</v>
      </c>
      <c r="AA10" s="113">
        <f>'TABELA I - DRE PROJETADA'!AA32</f>
        <v>0</v>
      </c>
      <c r="AB10" s="113">
        <f>'TABELA I - DRE PROJETADA'!AB32</f>
        <v>0</v>
      </c>
      <c r="AC10" s="113">
        <f>'TABELA I - DRE PROJETADA'!AC32</f>
        <v>0</v>
      </c>
      <c r="AD10" s="113">
        <f>'TABELA I - DRE PROJETADA'!AD32</f>
        <v>0</v>
      </c>
      <c r="AE10" s="113">
        <f>'TABELA I - DRE PROJETADA'!AE32</f>
        <v>0</v>
      </c>
      <c r="AF10" s="113">
        <f>'TABELA I - DRE PROJETADA'!AF32</f>
        <v>0</v>
      </c>
      <c r="AG10" s="134">
        <f>'TABELA I - DRE PROJETADA'!AG32</f>
        <v>0</v>
      </c>
      <c r="AH10" s="114">
        <f t="shared" si="1"/>
        <v>0</v>
      </c>
    </row>
    <row r="11" spans="2:34" ht="26.25" customHeight="1" thickBot="1" x14ac:dyDescent="0.4">
      <c r="B11" s="88" t="s">
        <v>62</v>
      </c>
      <c r="C11" s="115">
        <f>'TABELA I - DRE PROJETADA'!C38</f>
        <v>0</v>
      </c>
      <c r="D11" s="116">
        <f>'TABELA I - DRE PROJETADA'!D38</f>
        <v>0</v>
      </c>
      <c r="E11" s="116">
        <f>'TABELA I - DRE PROJETADA'!E38</f>
        <v>0</v>
      </c>
      <c r="F11" s="116">
        <f>'TABELA I - DRE PROJETADA'!F38</f>
        <v>0</v>
      </c>
      <c r="G11" s="116">
        <f>'TABELA I - DRE PROJETADA'!G38</f>
        <v>0</v>
      </c>
      <c r="H11" s="116">
        <f>'TABELA I - DRE PROJETADA'!H38</f>
        <v>0</v>
      </c>
      <c r="I11" s="116">
        <f>'TABELA I - DRE PROJETADA'!I38</f>
        <v>0</v>
      </c>
      <c r="J11" s="116">
        <f>'TABELA I - DRE PROJETADA'!J38</f>
        <v>0</v>
      </c>
      <c r="K11" s="116">
        <f>'TABELA I - DRE PROJETADA'!K38</f>
        <v>0</v>
      </c>
      <c r="L11" s="116">
        <f>'TABELA I - DRE PROJETADA'!L38</f>
        <v>0</v>
      </c>
      <c r="M11" s="116">
        <f>'TABELA I - DRE PROJETADA'!M38</f>
        <v>0</v>
      </c>
      <c r="N11" s="116">
        <f>'TABELA I - DRE PROJETADA'!N38</f>
        <v>0</v>
      </c>
      <c r="O11" s="116">
        <f>'TABELA I - DRE PROJETADA'!O38</f>
        <v>0</v>
      </c>
      <c r="P11" s="116">
        <f>'TABELA I - DRE PROJETADA'!P38</f>
        <v>0</v>
      </c>
      <c r="Q11" s="116">
        <f>'TABELA I - DRE PROJETADA'!Q38</f>
        <v>0</v>
      </c>
      <c r="R11" s="116">
        <f>'TABELA I - DRE PROJETADA'!R38</f>
        <v>0</v>
      </c>
      <c r="S11" s="116">
        <f>'TABELA I - DRE PROJETADA'!S38</f>
        <v>0</v>
      </c>
      <c r="T11" s="116">
        <f>'TABELA I - DRE PROJETADA'!T38</f>
        <v>0</v>
      </c>
      <c r="U11" s="116">
        <f>'TABELA I - DRE PROJETADA'!U38</f>
        <v>0</v>
      </c>
      <c r="V11" s="116">
        <f>'TABELA I - DRE PROJETADA'!V38</f>
        <v>0</v>
      </c>
      <c r="W11" s="116">
        <f>'TABELA I - DRE PROJETADA'!W38</f>
        <v>0</v>
      </c>
      <c r="X11" s="116">
        <f>'TABELA I - DRE PROJETADA'!X38</f>
        <v>0</v>
      </c>
      <c r="Y11" s="116">
        <f>'TABELA I - DRE PROJETADA'!Y38</f>
        <v>0</v>
      </c>
      <c r="Z11" s="116">
        <f>'TABELA I - DRE PROJETADA'!Z38</f>
        <v>0</v>
      </c>
      <c r="AA11" s="116">
        <f>'TABELA I - DRE PROJETADA'!AA38</f>
        <v>0</v>
      </c>
      <c r="AB11" s="116">
        <f>'TABELA I - DRE PROJETADA'!AB38</f>
        <v>0</v>
      </c>
      <c r="AC11" s="116">
        <f>'TABELA I - DRE PROJETADA'!AC38</f>
        <v>0</v>
      </c>
      <c r="AD11" s="116">
        <f>'TABELA I - DRE PROJETADA'!AD38</f>
        <v>0</v>
      </c>
      <c r="AE11" s="116">
        <f>'TABELA I - DRE PROJETADA'!AE38</f>
        <v>0</v>
      </c>
      <c r="AF11" s="116">
        <f>'TABELA I - DRE PROJETADA'!AF38</f>
        <v>0</v>
      </c>
      <c r="AG11" s="135">
        <f>'TABELA I - DRE PROJETADA'!AG38</f>
        <v>0</v>
      </c>
      <c r="AH11" s="117">
        <f t="shared" si="1"/>
        <v>0</v>
      </c>
    </row>
    <row r="12" spans="2:34" ht="26.25" customHeight="1" x14ac:dyDescent="0.35">
      <c r="B12" s="96" t="s">
        <v>30</v>
      </c>
      <c r="C12" s="97">
        <f>SUM(C13:C15)</f>
        <v>0</v>
      </c>
      <c r="D12" s="98">
        <f t="shared" ref="D12:AE12" si="6">SUM(D13:D15)</f>
        <v>0</v>
      </c>
      <c r="E12" s="98">
        <f t="shared" si="6"/>
        <v>0</v>
      </c>
      <c r="F12" s="98">
        <f t="shared" si="6"/>
        <v>0</v>
      </c>
      <c r="G12" s="98">
        <f t="shared" si="6"/>
        <v>0</v>
      </c>
      <c r="H12" s="98">
        <f t="shared" si="6"/>
        <v>0</v>
      </c>
      <c r="I12" s="98">
        <f t="shared" si="6"/>
        <v>0</v>
      </c>
      <c r="J12" s="98">
        <f t="shared" si="6"/>
        <v>0</v>
      </c>
      <c r="K12" s="98">
        <f t="shared" si="6"/>
        <v>0</v>
      </c>
      <c r="L12" s="98">
        <f t="shared" si="6"/>
        <v>0</v>
      </c>
      <c r="M12" s="98">
        <f t="shared" si="6"/>
        <v>0</v>
      </c>
      <c r="N12" s="98">
        <f t="shared" si="6"/>
        <v>0</v>
      </c>
      <c r="O12" s="98">
        <f t="shared" si="6"/>
        <v>0</v>
      </c>
      <c r="P12" s="98">
        <f t="shared" si="6"/>
        <v>0</v>
      </c>
      <c r="Q12" s="98">
        <f t="shared" si="6"/>
        <v>0</v>
      </c>
      <c r="R12" s="98">
        <f t="shared" si="6"/>
        <v>0</v>
      </c>
      <c r="S12" s="98">
        <f t="shared" si="6"/>
        <v>0</v>
      </c>
      <c r="T12" s="98">
        <f t="shared" si="6"/>
        <v>0</v>
      </c>
      <c r="U12" s="98">
        <f t="shared" si="6"/>
        <v>0</v>
      </c>
      <c r="V12" s="98">
        <f t="shared" si="6"/>
        <v>0</v>
      </c>
      <c r="W12" s="98">
        <f t="shared" si="6"/>
        <v>0</v>
      </c>
      <c r="X12" s="98">
        <f t="shared" si="6"/>
        <v>0</v>
      </c>
      <c r="Y12" s="98">
        <f t="shared" si="6"/>
        <v>0</v>
      </c>
      <c r="Z12" s="98">
        <f t="shared" si="6"/>
        <v>0</v>
      </c>
      <c r="AA12" s="98">
        <f t="shared" si="6"/>
        <v>0</v>
      </c>
      <c r="AB12" s="98">
        <f t="shared" si="6"/>
        <v>0</v>
      </c>
      <c r="AC12" s="98">
        <f t="shared" si="6"/>
        <v>0</v>
      </c>
      <c r="AD12" s="98">
        <f t="shared" si="6"/>
        <v>0</v>
      </c>
      <c r="AE12" s="98">
        <f t="shared" si="6"/>
        <v>0</v>
      </c>
      <c r="AF12" s="98">
        <f t="shared" ref="AF12:AG12" si="7">SUM(AF13:AF15)</f>
        <v>0</v>
      </c>
      <c r="AG12" s="101">
        <f t="shared" si="7"/>
        <v>0</v>
      </c>
      <c r="AH12" s="111">
        <f t="shared" si="1"/>
        <v>0</v>
      </c>
    </row>
    <row r="13" spans="2:34" ht="26.25" customHeight="1" x14ac:dyDescent="0.35">
      <c r="B13" s="85" t="s">
        <v>57</v>
      </c>
      <c r="C13" s="112">
        <f>'TABELA I - DRE PROJETADA'!C43</f>
        <v>0</v>
      </c>
      <c r="D13" s="113">
        <f>'TABELA I - DRE PROJETADA'!D43</f>
        <v>0</v>
      </c>
      <c r="E13" s="113">
        <f>'TABELA I - DRE PROJETADA'!E43</f>
        <v>0</v>
      </c>
      <c r="F13" s="113">
        <f>'TABELA I - DRE PROJETADA'!F43</f>
        <v>0</v>
      </c>
      <c r="G13" s="113">
        <f>'TABELA I - DRE PROJETADA'!G43</f>
        <v>0</v>
      </c>
      <c r="H13" s="113">
        <f>'TABELA I - DRE PROJETADA'!H43</f>
        <v>0</v>
      </c>
      <c r="I13" s="113">
        <f>'TABELA I - DRE PROJETADA'!I43</f>
        <v>0</v>
      </c>
      <c r="J13" s="113">
        <f>'TABELA I - DRE PROJETADA'!J43</f>
        <v>0</v>
      </c>
      <c r="K13" s="113">
        <f>'TABELA I - DRE PROJETADA'!K43</f>
        <v>0</v>
      </c>
      <c r="L13" s="113">
        <f>'TABELA I - DRE PROJETADA'!L43</f>
        <v>0</v>
      </c>
      <c r="M13" s="113">
        <f>'TABELA I - DRE PROJETADA'!M43</f>
        <v>0</v>
      </c>
      <c r="N13" s="113">
        <f>'TABELA I - DRE PROJETADA'!N43</f>
        <v>0</v>
      </c>
      <c r="O13" s="113">
        <f>'TABELA I - DRE PROJETADA'!O43</f>
        <v>0</v>
      </c>
      <c r="P13" s="113">
        <f>'TABELA I - DRE PROJETADA'!P43</f>
        <v>0</v>
      </c>
      <c r="Q13" s="113">
        <f>'TABELA I - DRE PROJETADA'!Q43</f>
        <v>0</v>
      </c>
      <c r="R13" s="113">
        <f>'TABELA I - DRE PROJETADA'!R43</f>
        <v>0</v>
      </c>
      <c r="S13" s="113">
        <f>'TABELA I - DRE PROJETADA'!S43</f>
        <v>0</v>
      </c>
      <c r="T13" s="113">
        <f>'TABELA I - DRE PROJETADA'!T43</f>
        <v>0</v>
      </c>
      <c r="U13" s="113">
        <f>'TABELA I - DRE PROJETADA'!U43</f>
        <v>0</v>
      </c>
      <c r="V13" s="113">
        <f>'TABELA I - DRE PROJETADA'!V43</f>
        <v>0</v>
      </c>
      <c r="W13" s="113">
        <f>'TABELA I - DRE PROJETADA'!W43</f>
        <v>0</v>
      </c>
      <c r="X13" s="113">
        <f>'TABELA I - DRE PROJETADA'!X43</f>
        <v>0</v>
      </c>
      <c r="Y13" s="113">
        <f>'TABELA I - DRE PROJETADA'!Y43</f>
        <v>0</v>
      </c>
      <c r="Z13" s="113">
        <f>'TABELA I - DRE PROJETADA'!Z43</f>
        <v>0</v>
      </c>
      <c r="AA13" s="113">
        <f>'TABELA I - DRE PROJETADA'!AA43</f>
        <v>0</v>
      </c>
      <c r="AB13" s="113">
        <f>'TABELA I - DRE PROJETADA'!AB43</f>
        <v>0</v>
      </c>
      <c r="AC13" s="113">
        <f>'TABELA I - DRE PROJETADA'!AC43</f>
        <v>0</v>
      </c>
      <c r="AD13" s="113">
        <f>'TABELA I - DRE PROJETADA'!AD43</f>
        <v>0</v>
      </c>
      <c r="AE13" s="113">
        <f>'TABELA I - DRE PROJETADA'!AE43</f>
        <v>0</v>
      </c>
      <c r="AF13" s="113">
        <f>'TABELA I - DRE PROJETADA'!AF43</f>
        <v>0</v>
      </c>
      <c r="AG13" s="134">
        <f>'TABELA I - DRE PROJETADA'!AG43</f>
        <v>0</v>
      </c>
      <c r="AH13" s="114">
        <f t="shared" si="1"/>
        <v>0</v>
      </c>
    </row>
    <row r="14" spans="2:34" ht="26.25" customHeight="1" x14ac:dyDescent="0.35">
      <c r="B14" s="85" t="s">
        <v>63</v>
      </c>
      <c r="C14" s="112">
        <f>'TABELA I - DRE PROJETADA'!C45</f>
        <v>0</v>
      </c>
      <c r="D14" s="113">
        <f>'TABELA I - DRE PROJETADA'!D45</f>
        <v>0</v>
      </c>
      <c r="E14" s="113">
        <f>'TABELA I - DRE PROJETADA'!E45</f>
        <v>0</v>
      </c>
      <c r="F14" s="113">
        <f>'TABELA I - DRE PROJETADA'!F45</f>
        <v>0</v>
      </c>
      <c r="G14" s="113">
        <f>'TABELA I - DRE PROJETADA'!G45</f>
        <v>0</v>
      </c>
      <c r="H14" s="113">
        <f>'TABELA I - DRE PROJETADA'!H45</f>
        <v>0</v>
      </c>
      <c r="I14" s="113">
        <f>'TABELA I - DRE PROJETADA'!I45</f>
        <v>0</v>
      </c>
      <c r="J14" s="113">
        <f>'TABELA I - DRE PROJETADA'!J45</f>
        <v>0</v>
      </c>
      <c r="K14" s="113">
        <f>'TABELA I - DRE PROJETADA'!K45</f>
        <v>0</v>
      </c>
      <c r="L14" s="113">
        <f>'TABELA I - DRE PROJETADA'!L45</f>
        <v>0</v>
      </c>
      <c r="M14" s="113">
        <f>'TABELA I - DRE PROJETADA'!M45</f>
        <v>0</v>
      </c>
      <c r="N14" s="113">
        <f>'TABELA I - DRE PROJETADA'!N45</f>
        <v>0</v>
      </c>
      <c r="O14" s="113">
        <f>'TABELA I - DRE PROJETADA'!O45</f>
        <v>0</v>
      </c>
      <c r="P14" s="113">
        <f>'TABELA I - DRE PROJETADA'!P45</f>
        <v>0</v>
      </c>
      <c r="Q14" s="113">
        <f>'TABELA I - DRE PROJETADA'!Q45</f>
        <v>0</v>
      </c>
      <c r="R14" s="113">
        <f>'TABELA I - DRE PROJETADA'!R45</f>
        <v>0</v>
      </c>
      <c r="S14" s="113">
        <f>'TABELA I - DRE PROJETADA'!S45</f>
        <v>0</v>
      </c>
      <c r="T14" s="113">
        <f>'TABELA I - DRE PROJETADA'!T45</f>
        <v>0</v>
      </c>
      <c r="U14" s="113">
        <f>'TABELA I - DRE PROJETADA'!U45</f>
        <v>0</v>
      </c>
      <c r="V14" s="113">
        <f>'TABELA I - DRE PROJETADA'!V45</f>
        <v>0</v>
      </c>
      <c r="W14" s="113">
        <f>'TABELA I - DRE PROJETADA'!W45</f>
        <v>0</v>
      </c>
      <c r="X14" s="113">
        <f>'TABELA I - DRE PROJETADA'!X45</f>
        <v>0</v>
      </c>
      <c r="Y14" s="113">
        <f>'TABELA I - DRE PROJETADA'!Y45</f>
        <v>0</v>
      </c>
      <c r="Z14" s="113">
        <f>'TABELA I - DRE PROJETADA'!Z45</f>
        <v>0</v>
      </c>
      <c r="AA14" s="113">
        <f>'TABELA I - DRE PROJETADA'!AA45</f>
        <v>0</v>
      </c>
      <c r="AB14" s="113">
        <f>'TABELA I - DRE PROJETADA'!AB45</f>
        <v>0</v>
      </c>
      <c r="AC14" s="113">
        <f>'TABELA I - DRE PROJETADA'!AC45</f>
        <v>0</v>
      </c>
      <c r="AD14" s="113">
        <f>'TABELA I - DRE PROJETADA'!AD45</f>
        <v>0</v>
      </c>
      <c r="AE14" s="113">
        <f>'TABELA I - DRE PROJETADA'!AE45</f>
        <v>0</v>
      </c>
      <c r="AF14" s="113">
        <f>'TABELA I - DRE PROJETADA'!AF45</f>
        <v>0</v>
      </c>
      <c r="AG14" s="134">
        <f>'TABELA I - DRE PROJETADA'!AG45</f>
        <v>0</v>
      </c>
      <c r="AH14" s="114">
        <f t="shared" si="1"/>
        <v>0</v>
      </c>
    </row>
    <row r="15" spans="2:34" ht="26.25" customHeight="1" thickBot="1" x14ac:dyDescent="0.4">
      <c r="B15" s="88" t="s">
        <v>60</v>
      </c>
      <c r="C15" s="115">
        <f>'TABELA I - DRE PROJETADA'!C46</f>
        <v>0</v>
      </c>
      <c r="D15" s="116">
        <f>'TABELA I - DRE PROJETADA'!D46</f>
        <v>0</v>
      </c>
      <c r="E15" s="116">
        <f>'TABELA I - DRE PROJETADA'!E46</f>
        <v>0</v>
      </c>
      <c r="F15" s="116">
        <f>'TABELA I - DRE PROJETADA'!F46</f>
        <v>0</v>
      </c>
      <c r="G15" s="116">
        <f>'TABELA I - DRE PROJETADA'!G46</f>
        <v>0</v>
      </c>
      <c r="H15" s="116">
        <f>'TABELA I - DRE PROJETADA'!H46</f>
        <v>0</v>
      </c>
      <c r="I15" s="116">
        <f>'TABELA I - DRE PROJETADA'!I46</f>
        <v>0</v>
      </c>
      <c r="J15" s="116">
        <f>'TABELA I - DRE PROJETADA'!J46</f>
        <v>0</v>
      </c>
      <c r="K15" s="116">
        <f>'TABELA I - DRE PROJETADA'!K46</f>
        <v>0</v>
      </c>
      <c r="L15" s="116">
        <f>'TABELA I - DRE PROJETADA'!L46</f>
        <v>0</v>
      </c>
      <c r="M15" s="116">
        <f>'TABELA I - DRE PROJETADA'!M46</f>
        <v>0</v>
      </c>
      <c r="N15" s="116">
        <f>'TABELA I - DRE PROJETADA'!N46</f>
        <v>0</v>
      </c>
      <c r="O15" s="116">
        <f>'TABELA I - DRE PROJETADA'!O46</f>
        <v>0</v>
      </c>
      <c r="P15" s="116">
        <f>'TABELA I - DRE PROJETADA'!P46</f>
        <v>0</v>
      </c>
      <c r="Q15" s="116">
        <f>'TABELA I - DRE PROJETADA'!Q46</f>
        <v>0</v>
      </c>
      <c r="R15" s="116">
        <f>'TABELA I - DRE PROJETADA'!R46</f>
        <v>0</v>
      </c>
      <c r="S15" s="116">
        <f>'TABELA I - DRE PROJETADA'!S46</f>
        <v>0</v>
      </c>
      <c r="T15" s="116">
        <f>'TABELA I - DRE PROJETADA'!T46</f>
        <v>0</v>
      </c>
      <c r="U15" s="116">
        <f>'TABELA I - DRE PROJETADA'!U46</f>
        <v>0</v>
      </c>
      <c r="V15" s="116">
        <f>'TABELA I - DRE PROJETADA'!V46</f>
        <v>0</v>
      </c>
      <c r="W15" s="116">
        <f>'TABELA I - DRE PROJETADA'!W46</f>
        <v>0</v>
      </c>
      <c r="X15" s="116">
        <f>'TABELA I - DRE PROJETADA'!X46</f>
        <v>0</v>
      </c>
      <c r="Y15" s="116">
        <f>'TABELA I - DRE PROJETADA'!Y46</f>
        <v>0</v>
      </c>
      <c r="Z15" s="116">
        <f>'TABELA I - DRE PROJETADA'!Z46</f>
        <v>0</v>
      </c>
      <c r="AA15" s="116">
        <f>'TABELA I - DRE PROJETADA'!AA46</f>
        <v>0</v>
      </c>
      <c r="AB15" s="116">
        <f>'TABELA I - DRE PROJETADA'!AB46</f>
        <v>0</v>
      </c>
      <c r="AC15" s="116">
        <f>'TABELA I - DRE PROJETADA'!AC46</f>
        <v>0</v>
      </c>
      <c r="AD15" s="116">
        <f>'TABELA I - DRE PROJETADA'!AD46</f>
        <v>0</v>
      </c>
      <c r="AE15" s="116">
        <f>'TABELA I - DRE PROJETADA'!AE46</f>
        <v>0</v>
      </c>
      <c r="AF15" s="116">
        <f>'TABELA I - DRE PROJETADA'!AF46</f>
        <v>0</v>
      </c>
      <c r="AG15" s="135">
        <f>'TABELA I - DRE PROJETADA'!AG46</f>
        <v>0</v>
      </c>
      <c r="AH15" s="117">
        <f t="shared" si="1"/>
        <v>0</v>
      </c>
    </row>
    <row r="16" spans="2:34" ht="26.25" customHeight="1" thickBot="1" x14ac:dyDescent="0.4">
      <c r="B16" s="93" t="s">
        <v>31</v>
      </c>
      <c r="C16" s="121">
        <v>0</v>
      </c>
      <c r="D16" s="122">
        <v>0</v>
      </c>
      <c r="E16" s="122">
        <v>0</v>
      </c>
      <c r="F16" s="122">
        <v>0</v>
      </c>
      <c r="G16" s="122">
        <v>0</v>
      </c>
      <c r="H16" s="122">
        <v>0</v>
      </c>
      <c r="I16" s="122">
        <v>0</v>
      </c>
      <c r="J16" s="122">
        <v>0</v>
      </c>
      <c r="K16" s="122">
        <v>0</v>
      </c>
      <c r="L16" s="122">
        <v>0</v>
      </c>
      <c r="M16" s="122">
        <v>0</v>
      </c>
      <c r="N16" s="122">
        <v>0</v>
      </c>
      <c r="O16" s="122">
        <v>0</v>
      </c>
      <c r="P16" s="122">
        <v>0</v>
      </c>
      <c r="Q16" s="122">
        <v>0</v>
      </c>
      <c r="R16" s="122">
        <v>0</v>
      </c>
      <c r="S16" s="122">
        <v>0</v>
      </c>
      <c r="T16" s="122">
        <v>0</v>
      </c>
      <c r="U16" s="122">
        <v>0</v>
      </c>
      <c r="V16" s="122">
        <v>0</v>
      </c>
      <c r="W16" s="122">
        <v>0</v>
      </c>
      <c r="X16" s="122">
        <v>0</v>
      </c>
      <c r="Y16" s="122">
        <v>0</v>
      </c>
      <c r="Z16" s="122">
        <v>0</v>
      </c>
      <c r="AA16" s="122">
        <v>0</v>
      </c>
      <c r="AB16" s="122">
        <v>0</v>
      </c>
      <c r="AC16" s="122">
        <v>0</v>
      </c>
      <c r="AD16" s="122">
        <v>0</v>
      </c>
      <c r="AE16" s="122">
        <v>0</v>
      </c>
      <c r="AF16" s="122">
        <v>0</v>
      </c>
      <c r="AG16" s="123">
        <v>0</v>
      </c>
      <c r="AH16" s="136">
        <f t="shared" si="1"/>
        <v>0</v>
      </c>
    </row>
    <row r="17" spans="2:34" ht="26.25" customHeight="1" x14ac:dyDescent="0.35">
      <c r="B17" s="103" t="s">
        <v>32</v>
      </c>
      <c r="C17" s="97">
        <v>0</v>
      </c>
      <c r="D17" s="98">
        <v>0</v>
      </c>
      <c r="E17" s="98">
        <v>0</v>
      </c>
      <c r="F17" s="98">
        <v>0</v>
      </c>
      <c r="G17" s="98">
        <v>0</v>
      </c>
      <c r="H17" s="98">
        <v>0</v>
      </c>
      <c r="I17" s="98">
        <v>0</v>
      </c>
      <c r="J17" s="98">
        <v>0</v>
      </c>
      <c r="K17" s="98">
        <v>0</v>
      </c>
      <c r="L17" s="98">
        <v>0</v>
      </c>
      <c r="M17" s="98">
        <v>0</v>
      </c>
      <c r="N17" s="98">
        <v>0</v>
      </c>
      <c r="O17" s="98">
        <v>0</v>
      </c>
      <c r="P17" s="98">
        <v>0</v>
      </c>
      <c r="Q17" s="98">
        <v>0</v>
      </c>
      <c r="R17" s="98">
        <v>0</v>
      </c>
      <c r="S17" s="98">
        <v>0</v>
      </c>
      <c r="T17" s="98">
        <v>0</v>
      </c>
      <c r="U17" s="98">
        <v>0</v>
      </c>
      <c r="V17" s="98">
        <v>0</v>
      </c>
      <c r="W17" s="98">
        <v>0</v>
      </c>
      <c r="X17" s="98">
        <v>0</v>
      </c>
      <c r="Y17" s="98">
        <v>0</v>
      </c>
      <c r="Z17" s="98">
        <v>0</v>
      </c>
      <c r="AA17" s="98">
        <v>0</v>
      </c>
      <c r="AB17" s="98">
        <v>0</v>
      </c>
      <c r="AC17" s="98">
        <v>0</v>
      </c>
      <c r="AD17" s="98">
        <v>0</v>
      </c>
      <c r="AE17" s="98">
        <v>0</v>
      </c>
      <c r="AF17" s="98">
        <v>0</v>
      </c>
      <c r="AG17" s="101">
        <v>0</v>
      </c>
      <c r="AH17" s="111">
        <f t="shared" si="1"/>
        <v>0</v>
      </c>
    </row>
    <row r="18" spans="2:34" ht="26.25" customHeight="1" x14ac:dyDescent="0.35">
      <c r="B18" s="86" t="s">
        <v>33</v>
      </c>
      <c r="C18" s="91">
        <f>C5-C6</f>
        <v>0</v>
      </c>
      <c r="D18" s="92">
        <f t="shared" ref="D18:AE18" si="8">D5-D6</f>
        <v>0</v>
      </c>
      <c r="E18" s="92">
        <f t="shared" si="8"/>
        <v>0</v>
      </c>
      <c r="F18" s="92">
        <f t="shared" si="8"/>
        <v>0</v>
      </c>
      <c r="G18" s="92">
        <f t="shared" si="8"/>
        <v>0</v>
      </c>
      <c r="H18" s="92">
        <f t="shared" si="8"/>
        <v>0</v>
      </c>
      <c r="I18" s="92">
        <f t="shared" si="8"/>
        <v>0</v>
      </c>
      <c r="J18" s="92">
        <f t="shared" si="8"/>
        <v>0</v>
      </c>
      <c r="K18" s="92">
        <f t="shared" si="8"/>
        <v>0</v>
      </c>
      <c r="L18" s="92">
        <f t="shared" si="8"/>
        <v>0</v>
      </c>
      <c r="M18" s="92">
        <f t="shared" si="8"/>
        <v>0</v>
      </c>
      <c r="N18" s="92">
        <f t="shared" si="8"/>
        <v>0</v>
      </c>
      <c r="O18" s="92">
        <f t="shared" si="8"/>
        <v>0</v>
      </c>
      <c r="P18" s="92">
        <f t="shared" si="8"/>
        <v>0</v>
      </c>
      <c r="Q18" s="92">
        <f t="shared" si="8"/>
        <v>0</v>
      </c>
      <c r="R18" s="92">
        <f t="shared" si="8"/>
        <v>0</v>
      </c>
      <c r="S18" s="92">
        <f t="shared" si="8"/>
        <v>0</v>
      </c>
      <c r="T18" s="92">
        <f t="shared" si="8"/>
        <v>0</v>
      </c>
      <c r="U18" s="92">
        <f t="shared" si="8"/>
        <v>0</v>
      </c>
      <c r="V18" s="92">
        <f t="shared" si="8"/>
        <v>0</v>
      </c>
      <c r="W18" s="92">
        <f t="shared" si="8"/>
        <v>0</v>
      </c>
      <c r="X18" s="92">
        <f t="shared" si="8"/>
        <v>0</v>
      </c>
      <c r="Y18" s="92">
        <f t="shared" si="8"/>
        <v>0</v>
      </c>
      <c r="Z18" s="92">
        <f t="shared" si="8"/>
        <v>0</v>
      </c>
      <c r="AA18" s="92">
        <f t="shared" si="8"/>
        <v>0</v>
      </c>
      <c r="AB18" s="92">
        <f t="shared" si="8"/>
        <v>0</v>
      </c>
      <c r="AC18" s="92">
        <f t="shared" si="8"/>
        <v>0</v>
      </c>
      <c r="AD18" s="92">
        <f t="shared" si="8"/>
        <v>0</v>
      </c>
      <c r="AE18" s="92">
        <f t="shared" si="8"/>
        <v>0</v>
      </c>
      <c r="AF18" s="92">
        <f t="shared" ref="AF18:AG18" si="9">AF5-AF6</f>
        <v>0</v>
      </c>
      <c r="AG18" s="124">
        <f t="shared" si="9"/>
        <v>0</v>
      </c>
      <c r="AH18" s="125">
        <f t="shared" si="1"/>
        <v>0</v>
      </c>
    </row>
    <row r="19" spans="2:34" ht="26.25" customHeight="1" x14ac:dyDescent="0.35">
      <c r="B19" s="85" t="s">
        <v>34</v>
      </c>
      <c r="C19" s="91">
        <v>0</v>
      </c>
      <c r="D19" s="92">
        <v>0</v>
      </c>
      <c r="E19" s="92">
        <v>0</v>
      </c>
      <c r="F19" s="92">
        <v>0</v>
      </c>
      <c r="G19" s="92">
        <v>0</v>
      </c>
      <c r="H19" s="92">
        <v>0</v>
      </c>
      <c r="I19" s="92">
        <v>0</v>
      </c>
      <c r="J19" s="92">
        <v>0</v>
      </c>
      <c r="K19" s="92">
        <v>0</v>
      </c>
      <c r="L19" s="92">
        <v>0</v>
      </c>
      <c r="M19" s="92">
        <v>0</v>
      </c>
      <c r="N19" s="92">
        <v>0</v>
      </c>
      <c r="O19" s="92">
        <v>0</v>
      </c>
      <c r="P19" s="92">
        <v>0</v>
      </c>
      <c r="Q19" s="92">
        <v>0</v>
      </c>
      <c r="R19" s="92">
        <v>0</v>
      </c>
      <c r="S19" s="92">
        <v>0</v>
      </c>
      <c r="T19" s="92">
        <v>0</v>
      </c>
      <c r="U19" s="92">
        <v>0</v>
      </c>
      <c r="V19" s="92">
        <v>0</v>
      </c>
      <c r="W19" s="92">
        <v>0</v>
      </c>
      <c r="X19" s="92">
        <v>0</v>
      </c>
      <c r="Y19" s="92">
        <v>0</v>
      </c>
      <c r="Z19" s="92">
        <v>0</v>
      </c>
      <c r="AA19" s="92">
        <v>0</v>
      </c>
      <c r="AB19" s="92">
        <v>0</v>
      </c>
      <c r="AC19" s="92">
        <v>0</v>
      </c>
      <c r="AD19" s="92">
        <v>0</v>
      </c>
      <c r="AE19" s="92">
        <v>0</v>
      </c>
      <c r="AF19" s="92">
        <v>0</v>
      </c>
      <c r="AG19" s="124">
        <v>0</v>
      </c>
      <c r="AH19" s="125">
        <f t="shared" si="1"/>
        <v>0</v>
      </c>
    </row>
    <row r="20" spans="2:34" ht="33" customHeight="1" x14ac:dyDescent="0.35">
      <c r="B20" s="87" t="s">
        <v>35</v>
      </c>
      <c r="C20" s="91">
        <f>C18-C19</f>
        <v>0</v>
      </c>
      <c r="D20" s="92">
        <f t="shared" ref="D20:AG20" si="10">D18-D19</f>
        <v>0</v>
      </c>
      <c r="E20" s="92">
        <f t="shared" si="10"/>
        <v>0</v>
      </c>
      <c r="F20" s="92">
        <f t="shared" si="10"/>
        <v>0</v>
      </c>
      <c r="G20" s="92">
        <f t="shared" si="10"/>
        <v>0</v>
      </c>
      <c r="H20" s="92">
        <f t="shared" si="10"/>
        <v>0</v>
      </c>
      <c r="I20" s="92">
        <f t="shared" si="10"/>
        <v>0</v>
      </c>
      <c r="J20" s="92">
        <f t="shared" si="10"/>
        <v>0</v>
      </c>
      <c r="K20" s="92">
        <f t="shared" si="10"/>
        <v>0</v>
      </c>
      <c r="L20" s="92">
        <f t="shared" si="10"/>
        <v>0</v>
      </c>
      <c r="M20" s="92">
        <f t="shared" si="10"/>
        <v>0</v>
      </c>
      <c r="N20" s="92">
        <f t="shared" si="10"/>
        <v>0</v>
      </c>
      <c r="O20" s="92">
        <f t="shared" si="10"/>
        <v>0</v>
      </c>
      <c r="P20" s="92">
        <f t="shared" si="10"/>
        <v>0</v>
      </c>
      <c r="Q20" s="92">
        <f t="shared" si="10"/>
        <v>0</v>
      </c>
      <c r="R20" s="92">
        <f t="shared" si="10"/>
        <v>0</v>
      </c>
      <c r="S20" s="92">
        <f t="shared" si="10"/>
        <v>0</v>
      </c>
      <c r="T20" s="92">
        <f t="shared" si="10"/>
        <v>0</v>
      </c>
      <c r="U20" s="92">
        <f t="shared" si="10"/>
        <v>0</v>
      </c>
      <c r="V20" s="92">
        <f t="shared" si="10"/>
        <v>0</v>
      </c>
      <c r="W20" s="92">
        <f t="shared" si="10"/>
        <v>0</v>
      </c>
      <c r="X20" s="92">
        <f t="shared" si="10"/>
        <v>0</v>
      </c>
      <c r="Y20" s="92">
        <f t="shared" si="10"/>
        <v>0</v>
      </c>
      <c r="Z20" s="92">
        <f t="shared" si="10"/>
        <v>0</v>
      </c>
      <c r="AA20" s="92">
        <f t="shared" si="10"/>
        <v>0</v>
      </c>
      <c r="AB20" s="92">
        <f t="shared" si="10"/>
        <v>0</v>
      </c>
      <c r="AC20" s="92">
        <f t="shared" si="10"/>
        <v>0</v>
      </c>
      <c r="AD20" s="92">
        <f t="shared" si="10"/>
        <v>0</v>
      </c>
      <c r="AE20" s="92">
        <f t="shared" si="10"/>
        <v>0</v>
      </c>
      <c r="AF20" s="92">
        <f t="shared" si="10"/>
        <v>0</v>
      </c>
      <c r="AG20" s="124">
        <f t="shared" si="10"/>
        <v>0</v>
      </c>
      <c r="AH20" s="125">
        <f t="shared" si="1"/>
        <v>0</v>
      </c>
    </row>
    <row r="21" spans="2:34" ht="33" customHeight="1" x14ac:dyDescent="0.35">
      <c r="B21" s="87" t="s">
        <v>36</v>
      </c>
      <c r="C21" s="91">
        <v>0</v>
      </c>
      <c r="D21" s="92">
        <v>0</v>
      </c>
      <c r="E21" s="92">
        <v>0</v>
      </c>
      <c r="F21" s="92">
        <v>0</v>
      </c>
      <c r="G21" s="92">
        <v>0</v>
      </c>
      <c r="H21" s="92">
        <v>0</v>
      </c>
      <c r="I21" s="92">
        <v>0</v>
      </c>
      <c r="J21" s="92">
        <v>0</v>
      </c>
      <c r="K21" s="92">
        <v>0</v>
      </c>
      <c r="L21" s="92">
        <v>0</v>
      </c>
      <c r="M21" s="92">
        <v>0</v>
      </c>
      <c r="N21" s="92">
        <v>0</v>
      </c>
      <c r="O21" s="92">
        <v>0</v>
      </c>
      <c r="P21" s="92">
        <v>0</v>
      </c>
      <c r="Q21" s="92">
        <v>0</v>
      </c>
      <c r="R21" s="92">
        <v>0</v>
      </c>
      <c r="S21" s="92">
        <v>0</v>
      </c>
      <c r="T21" s="92">
        <v>0</v>
      </c>
      <c r="U21" s="92">
        <v>0</v>
      </c>
      <c r="V21" s="92">
        <v>0</v>
      </c>
      <c r="W21" s="92">
        <v>0</v>
      </c>
      <c r="X21" s="92">
        <v>0</v>
      </c>
      <c r="Y21" s="92">
        <v>0</v>
      </c>
      <c r="Z21" s="92">
        <v>0</v>
      </c>
      <c r="AA21" s="92">
        <v>0</v>
      </c>
      <c r="AB21" s="92">
        <v>0</v>
      </c>
      <c r="AC21" s="92">
        <v>0</v>
      </c>
      <c r="AD21" s="92">
        <v>0</v>
      </c>
      <c r="AE21" s="92">
        <v>0</v>
      </c>
      <c r="AF21" s="92">
        <v>0</v>
      </c>
      <c r="AG21" s="124">
        <v>0</v>
      </c>
      <c r="AH21" s="125">
        <f t="shared" si="1"/>
        <v>0</v>
      </c>
    </row>
    <row r="22" spans="2:34" ht="33" customHeight="1" x14ac:dyDescent="0.35">
      <c r="B22" s="85" t="s">
        <v>37</v>
      </c>
      <c r="C22" s="91">
        <f>C20-C21</f>
        <v>0</v>
      </c>
      <c r="D22" s="92">
        <f t="shared" ref="D22:AG22" si="11">D20-D21</f>
        <v>0</v>
      </c>
      <c r="E22" s="92">
        <f t="shared" si="11"/>
        <v>0</v>
      </c>
      <c r="F22" s="92">
        <f t="shared" si="11"/>
        <v>0</v>
      </c>
      <c r="G22" s="92">
        <f t="shared" si="11"/>
        <v>0</v>
      </c>
      <c r="H22" s="92">
        <f t="shared" si="11"/>
        <v>0</v>
      </c>
      <c r="I22" s="92">
        <f t="shared" si="11"/>
        <v>0</v>
      </c>
      <c r="J22" s="92">
        <f t="shared" si="11"/>
        <v>0</v>
      </c>
      <c r="K22" s="92">
        <f t="shared" si="11"/>
        <v>0</v>
      </c>
      <c r="L22" s="92">
        <f t="shared" si="11"/>
        <v>0</v>
      </c>
      <c r="M22" s="92">
        <f t="shared" si="11"/>
        <v>0</v>
      </c>
      <c r="N22" s="92">
        <f t="shared" si="11"/>
        <v>0</v>
      </c>
      <c r="O22" s="92">
        <f t="shared" si="11"/>
        <v>0</v>
      </c>
      <c r="P22" s="92">
        <f t="shared" si="11"/>
        <v>0</v>
      </c>
      <c r="Q22" s="92">
        <f t="shared" si="11"/>
        <v>0</v>
      </c>
      <c r="R22" s="92">
        <f t="shared" si="11"/>
        <v>0</v>
      </c>
      <c r="S22" s="92">
        <f t="shared" si="11"/>
        <v>0</v>
      </c>
      <c r="T22" s="92">
        <f t="shared" si="11"/>
        <v>0</v>
      </c>
      <c r="U22" s="92">
        <f t="shared" si="11"/>
        <v>0</v>
      </c>
      <c r="V22" s="92">
        <f t="shared" si="11"/>
        <v>0</v>
      </c>
      <c r="W22" s="92">
        <f t="shared" si="11"/>
        <v>0</v>
      </c>
      <c r="X22" s="92">
        <f t="shared" si="11"/>
        <v>0</v>
      </c>
      <c r="Y22" s="92">
        <f t="shared" si="11"/>
        <v>0</v>
      </c>
      <c r="Z22" s="92">
        <f t="shared" si="11"/>
        <v>0</v>
      </c>
      <c r="AA22" s="92">
        <f t="shared" si="11"/>
        <v>0</v>
      </c>
      <c r="AB22" s="92">
        <f t="shared" si="11"/>
        <v>0</v>
      </c>
      <c r="AC22" s="92">
        <f t="shared" si="11"/>
        <v>0</v>
      </c>
      <c r="AD22" s="92">
        <f t="shared" si="11"/>
        <v>0</v>
      </c>
      <c r="AE22" s="92">
        <f t="shared" si="11"/>
        <v>0</v>
      </c>
      <c r="AF22" s="92">
        <f t="shared" si="11"/>
        <v>0</v>
      </c>
      <c r="AG22" s="124">
        <f t="shared" si="11"/>
        <v>0</v>
      </c>
      <c r="AH22" s="125">
        <f t="shared" si="1"/>
        <v>0</v>
      </c>
    </row>
    <row r="23" spans="2:34" ht="33" customHeight="1" x14ac:dyDescent="0.35">
      <c r="B23" s="87" t="s">
        <v>38</v>
      </c>
      <c r="C23" s="91">
        <v>0</v>
      </c>
      <c r="D23" s="92">
        <v>0</v>
      </c>
      <c r="E23" s="92">
        <v>0</v>
      </c>
      <c r="F23" s="92">
        <v>0</v>
      </c>
      <c r="G23" s="92">
        <v>0</v>
      </c>
      <c r="H23" s="92">
        <v>0</v>
      </c>
      <c r="I23" s="92">
        <v>0</v>
      </c>
      <c r="J23" s="92">
        <v>0</v>
      </c>
      <c r="K23" s="92">
        <v>0</v>
      </c>
      <c r="L23" s="92">
        <v>0</v>
      </c>
      <c r="M23" s="92">
        <v>0</v>
      </c>
      <c r="N23" s="92">
        <v>0</v>
      </c>
      <c r="O23" s="92">
        <v>0</v>
      </c>
      <c r="P23" s="92">
        <v>0</v>
      </c>
      <c r="Q23" s="92">
        <v>0</v>
      </c>
      <c r="R23" s="92">
        <v>0</v>
      </c>
      <c r="S23" s="92">
        <v>0</v>
      </c>
      <c r="T23" s="92">
        <v>0</v>
      </c>
      <c r="U23" s="92">
        <v>0</v>
      </c>
      <c r="V23" s="92">
        <v>0</v>
      </c>
      <c r="W23" s="92">
        <v>0</v>
      </c>
      <c r="X23" s="92">
        <v>0</v>
      </c>
      <c r="Y23" s="92">
        <v>0</v>
      </c>
      <c r="Z23" s="92">
        <v>0</v>
      </c>
      <c r="AA23" s="92">
        <v>0</v>
      </c>
      <c r="AB23" s="92">
        <v>0</v>
      </c>
      <c r="AC23" s="92">
        <v>0</v>
      </c>
      <c r="AD23" s="92">
        <v>0</v>
      </c>
      <c r="AE23" s="92">
        <v>0</v>
      </c>
      <c r="AF23" s="92">
        <v>0</v>
      </c>
      <c r="AG23" s="124">
        <v>0</v>
      </c>
      <c r="AH23" s="125">
        <f t="shared" si="1"/>
        <v>0</v>
      </c>
    </row>
    <row r="24" spans="2:34" ht="26.25" customHeight="1" x14ac:dyDescent="0.35">
      <c r="B24" s="85" t="s">
        <v>39</v>
      </c>
      <c r="C24" s="91">
        <v>0</v>
      </c>
      <c r="D24" s="92">
        <v>0</v>
      </c>
      <c r="E24" s="92">
        <v>0</v>
      </c>
      <c r="F24" s="92">
        <v>0</v>
      </c>
      <c r="G24" s="92">
        <v>0</v>
      </c>
      <c r="H24" s="92">
        <v>0</v>
      </c>
      <c r="I24" s="92">
        <v>0</v>
      </c>
      <c r="J24" s="92">
        <v>0</v>
      </c>
      <c r="K24" s="92">
        <v>0</v>
      </c>
      <c r="L24" s="92">
        <v>0</v>
      </c>
      <c r="M24" s="92">
        <v>0</v>
      </c>
      <c r="N24" s="92">
        <v>0</v>
      </c>
      <c r="O24" s="92">
        <v>0</v>
      </c>
      <c r="P24" s="92">
        <v>0</v>
      </c>
      <c r="Q24" s="92">
        <v>0</v>
      </c>
      <c r="R24" s="92">
        <v>0</v>
      </c>
      <c r="S24" s="92">
        <v>0</v>
      </c>
      <c r="T24" s="92">
        <v>0</v>
      </c>
      <c r="U24" s="92">
        <v>0</v>
      </c>
      <c r="V24" s="92">
        <v>0</v>
      </c>
      <c r="W24" s="92">
        <v>0</v>
      </c>
      <c r="X24" s="92">
        <v>0</v>
      </c>
      <c r="Y24" s="92">
        <v>0</v>
      </c>
      <c r="Z24" s="92">
        <v>0</v>
      </c>
      <c r="AA24" s="92">
        <v>0</v>
      </c>
      <c r="AB24" s="92">
        <v>0</v>
      </c>
      <c r="AC24" s="92">
        <v>0</v>
      </c>
      <c r="AD24" s="92">
        <v>0</v>
      </c>
      <c r="AE24" s="92">
        <v>0</v>
      </c>
      <c r="AF24" s="92">
        <v>0</v>
      </c>
      <c r="AG24" s="124">
        <v>0</v>
      </c>
      <c r="AH24" s="125">
        <f t="shared" si="1"/>
        <v>0</v>
      </c>
    </row>
    <row r="25" spans="2:34" ht="26.25" customHeight="1" x14ac:dyDescent="0.35">
      <c r="B25" s="85" t="s">
        <v>40</v>
      </c>
      <c r="C25" s="91">
        <v>0</v>
      </c>
      <c r="D25" s="92">
        <v>0</v>
      </c>
      <c r="E25" s="92">
        <v>0</v>
      </c>
      <c r="F25" s="92">
        <v>0</v>
      </c>
      <c r="G25" s="92">
        <v>0</v>
      </c>
      <c r="H25" s="92">
        <v>0</v>
      </c>
      <c r="I25" s="92">
        <v>0</v>
      </c>
      <c r="J25" s="92">
        <v>0</v>
      </c>
      <c r="K25" s="92">
        <v>0</v>
      </c>
      <c r="L25" s="92">
        <v>0</v>
      </c>
      <c r="M25" s="92">
        <v>0</v>
      </c>
      <c r="N25" s="92">
        <v>0</v>
      </c>
      <c r="O25" s="92">
        <v>0</v>
      </c>
      <c r="P25" s="92">
        <v>0</v>
      </c>
      <c r="Q25" s="92">
        <v>0</v>
      </c>
      <c r="R25" s="92">
        <v>0</v>
      </c>
      <c r="S25" s="92">
        <v>0</v>
      </c>
      <c r="T25" s="92">
        <v>0</v>
      </c>
      <c r="U25" s="92">
        <v>0</v>
      </c>
      <c r="V25" s="92">
        <v>0</v>
      </c>
      <c r="W25" s="92">
        <v>0</v>
      </c>
      <c r="X25" s="92">
        <v>0</v>
      </c>
      <c r="Y25" s="92">
        <v>0</v>
      </c>
      <c r="Z25" s="92">
        <v>0</v>
      </c>
      <c r="AA25" s="92">
        <v>0</v>
      </c>
      <c r="AB25" s="92">
        <v>0</v>
      </c>
      <c r="AC25" s="92">
        <v>0</v>
      </c>
      <c r="AD25" s="92">
        <v>0</v>
      </c>
      <c r="AE25" s="92">
        <v>0</v>
      </c>
      <c r="AF25" s="92">
        <v>0</v>
      </c>
      <c r="AG25" s="124">
        <v>0</v>
      </c>
      <c r="AH25" s="125">
        <f t="shared" si="1"/>
        <v>0</v>
      </c>
    </row>
    <row r="26" spans="2:34" ht="26.25" customHeight="1" x14ac:dyDescent="0.35">
      <c r="B26" s="85" t="s">
        <v>41</v>
      </c>
      <c r="C26" s="91">
        <f>C22+C23-C24+C25</f>
        <v>0</v>
      </c>
      <c r="D26" s="92">
        <f t="shared" ref="D26:AG26" si="12">D22+D23-D24+D25</f>
        <v>0</v>
      </c>
      <c r="E26" s="92">
        <f t="shared" si="12"/>
        <v>0</v>
      </c>
      <c r="F26" s="92">
        <f t="shared" si="12"/>
        <v>0</v>
      </c>
      <c r="G26" s="92">
        <f t="shared" si="12"/>
        <v>0</v>
      </c>
      <c r="H26" s="92">
        <f t="shared" si="12"/>
        <v>0</v>
      </c>
      <c r="I26" s="92">
        <f t="shared" si="12"/>
        <v>0</v>
      </c>
      <c r="J26" s="92">
        <f t="shared" si="12"/>
        <v>0</v>
      </c>
      <c r="K26" s="92">
        <f t="shared" si="12"/>
        <v>0</v>
      </c>
      <c r="L26" s="92">
        <f t="shared" si="12"/>
        <v>0</v>
      </c>
      <c r="M26" s="92">
        <f t="shared" si="12"/>
        <v>0</v>
      </c>
      <c r="N26" s="92">
        <f t="shared" si="12"/>
        <v>0</v>
      </c>
      <c r="O26" s="92">
        <f t="shared" si="12"/>
        <v>0</v>
      </c>
      <c r="P26" s="92">
        <f t="shared" si="12"/>
        <v>0</v>
      </c>
      <c r="Q26" s="92">
        <f t="shared" si="12"/>
        <v>0</v>
      </c>
      <c r="R26" s="92">
        <f t="shared" si="12"/>
        <v>0</v>
      </c>
      <c r="S26" s="92">
        <f t="shared" si="12"/>
        <v>0</v>
      </c>
      <c r="T26" s="92">
        <f t="shared" si="12"/>
        <v>0</v>
      </c>
      <c r="U26" s="92">
        <f t="shared" si="12"/>
        <v>0</v>
      </c>
      <c r="V26" s="92">
        <f t="shared" si="12"/>
        <v>0</v>
      </c>
      <c r="W26" s="92">
        <f t="shared" si="12"/>
        <v>0</v>
      </c>
      <c r="X26" s="92">
        <f t="shared" si="12"/>
        <v>0</v>
      </c>
      <c r="Y26" s="92">
        <f t="shared" si="12"/>
        <v>0</v>
      </c>
      <c r="Z26" s="92">
        <f t="shared" si="12"/>
        <v>0</v>
      </c>
      <c r="AA26" s="92">
        <f t="shared" si="12"/>
        <v>0</v>
      </c>
      <c r="AB26" s="92">
        <f t="shared" si="12"/>
        <v>0</v>
      </c>
      <c r="AC26" s="92">
        <f t="shared" si="12"/>
        <v>0</v>
      </c>
      <c r="AD26" s="92">
        <f t="shared" si="12"/>
        <v>0</v>
      </c>
      <c r="AE26" s="92">
        <f t="shared" si="12"/>
        <v>0</v>
      </c>
      <c r="AF26" s="92">
        <f t="shared" si="12"/>
        <v>0</v>
      </c>
      <c r="AG26" s="124">
        <f t="shared" si="12"/>
        <v>0</v>
      </c>
      <c r="AH26" s="125">
        <f t="shared" si="1"/>
        <v>0</v>
      </c>
    </row>
    <row r="27" spans="2:34" ht="26.25" customHeight="1" thickBot="1" x14ac:dyDescent="0.4">
      <c r="B27" s="88" t="s">
        <v>42</v>
      </c>
      <c r="C27" s="128">
        <v>0</v>
      </c>
      <c r="D27" s="129">
        <v>0</v>
      </c>
      <c r="E27" s="129">
        <v>0</v>
      </c>
      <c r="F27" s="129">
        <v>0</v>
      </c>
      <c r="G27" s="129">
        <v>0</v>
      </c>
      <c r="H27" s="129">
        <v>0</v>
      </c>
      <c r="I27" s="129">
        <v>0</v>
      </c>
      <c r="J27" s="129">
        <v>0</v>
      </c>
      <c r="K27" s="129">
        <v>0</v>
      </c>
      <c r="L27" s="129">
        <v>0</v>
      </c>
      <c r="M27" s="129">
        <v>0</v>
      </c>
      <c r="N27" s="129">
        <v>0</v>
      </c>
      <c r="O27" s="129">
        <v>0</v>
      </c>
      <c r="P27" s="129">
        <v>0</v>
      </c>
      <c r="Q27" s="129">
        <v>0</v>
      </c>
      <c r="R27" s="129">
        <v>0</v>
      </c>
      <c r="S27" s="129">
        <v>0</v>
      </c>
      <c r="T27" s="129">
        <v>0</v>
      </c>
      <c r="U27" s="129">
        <v>0</v>
      </c>
      <c r="V27" s="129">
        <v>0</v>
      </c>
      <c r="W27" s="129">
        <v>0</v>
      </c>
      <c r="X27" s="129">
        <v>0</v>
      </c>
      <c r="Y27" s="129">
        <v>0</v>
      </c>
      <c r="Z27" s="129">
        <v>0</v>
      </c>
      <c r="AA27" s="129">
        <v>0</v>
      </c>
      <c r="AB27" s="129">
        <v>0</v>
      </c>
      <c r="AC27" s="129">
        <v>0</v>
      </c>
      <c r="AD27" s="129">
        <v>0</v>
      </c>
      <c r="AE27" s="129">
        <v>0</v>
      </c>
      <c r="AF27" s="129">
        <v>0</v>
      </c>
      <c r="AG27" s="130">
        <v>0</v>
      </c>
      <c r="AH27" s="126">
        <f t="shared" si="1"/>
        <v>0</v>
      </c>
    </row>
    <row r="28" spans="2:34" s="118" customFormat="1" ht="26.25" customHeight="1" thickBot="1" x14ac:dyDescent="0.4">
      <c r="B28" s="93" t="s">
        <v>43</v>
      </c>
      <c r="C28" s="99">
        <v>0</v>
      </c>
      <c r="D28" s="100">
        <v>0</v>
      </c>
      <c r="E28" s="100">
        <v>0</v>
      </c>
      <c r="F28" s="100">
        <v>0</v>
      </c>
      <c r="G28" s="100">
        <v>0</v>
      </c>
      <c r="H28" s="100">
        <v>0</v>
      </c>
      <c r="I28" s="100">
        <v>0</v>
      </c>
      <c r="J28" s="100">
        <v>0</v>
      </c>
      <c r="K28" s="100">
        <v>0</v>
      </c>
      <c r="L28" s="100">
        <v>0</v>
      </c>
      <c r="M28" s="100">
        <v>0</v>
      </c>
      <c r="N28" s="100">
        <v>0</v>
      </c>
      <c r="O28" s="100">
        <v>0</v>
      </c>
      <c r="P28" s="100">
        <v>0</v>
      </c>
      <c r="Q28" s="100">
        <v>0</v>
      </c>
      <c r="R28" s="100">
        <v>0</v>
      </c>
      <c r="S28" s="100">
        <v>0</v>
      </c>
      <c r="T28" s="100">
        <v>0</v>
      </c>
      <c r="U28" s="100">
        <v>0</v>
      </c>
      <c r="V28" s="100">
        <v>0</v>
      </c>
      <c r="W28" s="100">
        <v>0</v>
      </c>
      <c r="X28" s="100">
        <v>0</v>
      </c>
      <c r="Y28" s="100">
        <v>0</v>
      </c>
      <c r="Z28" s="100">
        <v>0</v>
      </c>
      <c r="AA28" s="100">
        <v>0</v>
      </c>
      <c r="AB28" s="100">
        <v>0</v>
      </c>
      <c r="AC28" s="100">
        <v>0</v>
      </c>
      <c r="AD28" s="100">
        <v>0</v>
      </c>
      <c r="AE28" s="100">
        <v>0</v>
      </c>
      <c r="AF28" s="100">
        <v>0</v>
      </c>
      <c r="AG28" s="131">
        <v>0</v>
      </c>
      <c r="AH28" s="110">
        <f t="shared" si="1"/>
        <v>0</v>
      </c>
    </row>
    <row r="29" spans="2:34" ht="26.25" customHeight="1" thickBot="1" x14ac:dyDescent="0.4">
      <c r="B29" s="137" t="s">
        <v>44</v>
      </c>
      <c r="C29" s="94">
        <v>0</v>
      </c>
      <c r="D29" s="95">
        <v>0</v>
      </c>
      <c r="E29" s="95">
        <v>0</v>
      </c>
      <c r="F29" s="95">
        <v>0</v>
      </c>
      <c r="G29" s="95">
        <v>0</v>
      </c>
      <c r="H29" s="95">
        <v>0</v>
      </c>
      <c r="I29" s="95">
        <v>0</v>
      </c>
      <c r="J29" s="95">
        <v>0</v>
      </c>
      <c r="K29" s="95">
        <v>0</v>
      </c>
      <c r="L29" s="95">
        <v>0</v>
      </c>
      <c r="M29" s="95">
        <v>0</v>
      </c>
      <c r="N29" s="95">
        <v>0</v>
      </c>
      <c r="O29" s="95">
        <v>0</v>
      </c>
      <c r="P29" s="95">
        <v>0</v>
      </c>
      <c r="Q29" s="95">
        <v>0</v>
      </c>
      <c r="R29" s="95">
        <v>0</v>
      </c>
      <c r="S29" s="95">
        <v>0</v>
      </c>
      <c r="T29" s="95">
        <v>0</v>
      </c>
      <c r="U29" s="95">
        <v>0</v>
      </c>
      <c r="V29" s="95">
        <v>0</v>
      </c>
      <c r="W29" s="95">
        <v>0</v>
      </c>
      <c r="X29" s="95">
        <v>0</v>
      </c>
      <c r="Y29" s="95">
        <v>0</v>
      </c>
      <c r="Z29" s="95">
        <v>0</v>
      </c>
      <c r="AA29" s="95">
        <v>0</v>
      </c>
      <c r="AB29" s="95">
        <v>0</v>
      </c>
      <c r="AC29" s="95">
        <v>0</v>
      </c>
      <c r="AD29" s="95">
        <v>0</v>
      </c>
      <c r="AE29" s="95">
        <v>0</v>
      </c>
      <c r="AF29" s="95">
        <v>0</v>
      </c>
      <c r="AG29" s="102">
        <v>0</v>
      </c>
      <c r="AH29" s="110">
        <f t="shared" si="1"/>
        <v>0</v>
      </c>
    </row>
    <row r="30" spans="2:34" ht="20.25" customHeight="1" thickBot="1" x14ac:dyDescent="0.4">
      <c r="B30" s="89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</row>
    <row r="31" spans="2:34" ht="25.5" customHeight="1" thickBot="1" x14ac:dyDescent="0.4">
      <c r="B31" s="104" t="s">
        <v>45</v>
      </c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10">
        <f t="shared" si="1"/>
        <v>0</v>
      </c>
    </row>
    <row r="32" spans="2:34" ht="20.25" customHeight="1" x14ac:dyDescent="0.35">
      <c r="B32" s="90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</row>
    <row r="33" spans="7:8" x14ac:dyDescent="0.35">
      <c r="G33" s="4"/>
      <c r="H33" s="119"/>
    </row>
    <row r="34" spans="7:8" x14ac:dyDescent="0.35">
      <c r="G34" s="4"/>
      <c r="H34" s="119"/>
    </row>
    <row r="35" spans="7:8" x14ac:dyDescent="0.35">
      <c r="G35" s="4"/>
      <c r="H35" s="119"/>
    </row>
    <row r="36" spans="7:8" x14ac:dyDescent="0.35">
      <c r="G36" s="4"/>
      <c r="H36" s="119"/>
    </row>
    <row r="37" spans="7:8" x14ac:dyDescent="0.35">
      <c r="G37" s="4"/>
      <c r="H37" s="119"/>
    </row>
    <row r="38" spans="7:8" x14ac:dyDescent="0.35">
      <c r="G38" s="4"/>
      <c r="H38" s="119"/>
    </row>
    <row r="39" spans="7:8" x14ac:dyDescent="0.35">
      <c r="G39" s="4"/>
    </row>
    <row r="40" spans="7:8" x14ac:dyDescent="0.35">
      <c r="G40" s="4"/>
    </row>
    <row r="41" spans="7:8" x14ac:dyDescent="0.35">
      <c r="G41" s="4"/>
    </row>
    <row r="42" spans="7:8" x14ac:dyDescent="0.35">
      <c r="G42" s="4"/>
    </row>
    <row r="43" spans="7:8" x14ac:dyDescent="0.35">
      <c r="G43" s="4"/>
    </row>
    <row r="44" spans="7:8" x14ac:dyDescent="0.35">
      <c r="G44" s="4"/>
    </row>
    <row r="45" spans="7:8" x14ac:dyDescent="0.35">
      <c r="G45" s="4"/>
    </row>
    <row r="73" spans="9:9" x14ac:dyDescent="0.35">
      <c r="I73" s="7"/>
    </row>
    <row r="74" spans="9:9" x14ac:dyDescent="0.35">
      <c r="I74" s="8"/>
    </row>
    <row r="75" spans="9:9" x14ac:dyDescent="0.35">
      <c r="I75" s="8"/>
    </row>
    <row r="76" spans="9:9" x14ac:dyDescent="0.35">
      <c r="I76" s="120"/>
    </row>
    <row r="77" spans="9:9" x14ac:dyDescent="0.35">
      <c r="I77" s="9"/>
    </row>
    <row r="78" spans="9:9" x14ac:dyDescent="0.35">
      <c r="I78" s="8"/>
    </row>
    <row r="79" spans="9:9" x14ac:dyDescent="0.35">
      <c r="I79" s="7"/>
    </row>
    <row r="80" spans="9:9" x14ac:dyDescent="0.35">
      <c r="I80" s="8"/>
    </row>
    <row r="81" spans="9:9" x14ac:dyDescent="0.35">
      <c r="I81" s="8"/>
    </row>
    <row r="82" spans="9:9" x14ac:dyDescent="0.35">
      <c r="I82" s="7"/>
    </row>
  </sheetData>
  <mergeCells count="2">
    <mergeCell ref="B1:AG1"/>
    <mergeCell ref="B2:AH2"/>
  </mergeCells>
  <conditionalFormatting sqref="C28:AG29">
    <cfRule type="cellIs" dxfId="1" priority="1" operator="greaterThan">
      <formula>0</formula>
    </cfRule>
    <cfRule type="cellIs" dxfId="0" priority="2" operator="lessThan">
      <formula>0</formula>
    </cfRule>
  </conditionalFormatting>
  <pageMargins left="0.56000000000000005" right="0.28000000000000003" top="0.78740157480314965" bottom="0.78740157480314965" header="0.31496062992125984" footer="0.31496062992125984"/>
  <pageSetup paperSize="8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TABELA I - DRE PROJETADA</vt:lpstr>
      <vt:lpstr>TABELA II - VPL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Mauro Lucio Ruy de Almeida</dc:creator>
  <cp:lastModifiedBy>Mauro Lucio Ruy de Almeida Filho</cp:lastModifiedBy>
  <cp:lastPrinted>2022-06-09T20:42:34Z</cp:lastPrinted>
  <dcterms:created xsi:type="dcterms:W3CDTF">2022-05-26T15:32:53Z</dcterms:created>
  <dcterms:modified xsi:type="dcterms:W3CDTF">2024-12-03T13:48:28Z</dcterms:modified>
</cp:coreProperties>
</file>